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간호학\Desktop\"/>
    </mc:Choice>
  </mc:AlternateContent>
  <bookViews>
    <workbookView xWindow="0" yWindow="0" windowWidth="24000" windowHeight="1027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M48" i="1"/>
  <c r="L48" i="1"/>
  <c r="H48" i="1"/>
  <c r="G48" i="1"/>
  <c r="M44" i="1"/>
  <c r="L44" i="1"/>
  <c r="I59" i="1" s="1"/>
  <c r="H44" i="1"/>
  <c r="G44" i="1"/>
  <c r="D59" i="1" s="1"/>
  <c r="I43" i="1"/>
  <c r="M36" i="1"/>
  <c r="L36" i="1"/>
  <c r="H36" i="1"/>
  <c r="G36" i="1"/>
  <c r="M29" i="1"/>
  <c r="L29" i="1"/>
  <c r="H29" i="1"/>
  <c r="G29" i="1"/>
  <c r="D43" i="1" s="1"/>
  <c r="M20" i="1"/>
  <c r="L20" i="1"/>
  <c r="H20" i="1"/>
  <c r="G20" i="1"/>
  <c r="H18" i="1"/>
  <c r="G18" i="1"/>
  <c r="M15" i="1"/>
  <c r="L15" i="1"/>
  <c r="I28" i="1" s="1"/>
  <c r="H15" i="1"/>
  <c r="G15" i="1"/>
  <c r="D28" i="1" s="1"/>
  <c r="H11" i="1"/>
  <c r="G11" i="1"/>
  <c r="D63" i="1" s="1"/>
  <c r="M9" i="1"/>
  <c r="L9" i="1"/>
  <c r="H9" i="1"/>
  <c r="G9" i="1"/>
  <c r="D62" i="1" s="1"/>
  <c r="J62" i="1" s="1"/>
  <c r="N60" i="1" s="1"/>
  <c r="M4" i="1"/>
  <c r="L4" i="1"/>
  <c r="I13" i="1" s="1"/>
  <c r="H4" i="1"/>
  <c r="G4" i="1"/>
  <c r="D60" i="1" s="1"/>
  <c r="D13" i="1" l="1"/>
</calcChain>
</file>

<file path=xl/sharedStrings.xml><?xml version="1.0" encoding="utf-8"?>
<sst xmlns="http://schemas.openxmlformats.org/spreadsheetml/2006/main" count="137" uniqueCount="116">
  <si>
    <t>학년</t>
  </si>
  <si>
    <t>구분</t>
  </si>
  <si>
    <r>
      <t>1</t>
    </r>
    <r>
      <rPr>
        <b/>
        <sz val="9.5"/>
        <color rgb="FF000000"/>
        <rFont val="맑은 고딕"/>
        <family val="3"/>
        <charset val="129"/>
        <scheme val="minor"/>
      </rPr>
      <t>학기</t>
    </r>
  </si>
  <si>
    <r>
      <t>2</t>
    </r>
    <r>
      <rPr>
        <b/>
        <sz val="9.5"/>
        <color rgb="FF000000"/>
        <rFont val="맑은 고딕"/>
        <family val="3"/>
        <charset val="129"/>
        <scheme val="minor"/>
      </rPr>
      <t xml:space="preserve">학기 </t>
    </r>
  </si>
  <si>
    <t>총계</t>
  </si>
  <si>
    <t>비고</t>
    <phoneticPr fontId="3" type="noConversion"/>
  </si>
  <si>
    <t>과목명</t>
  </si>
  <si>
    <t>학점</t>
  </si>
  <si>
    <t>시수</t>
    <phoneticPr fontId="3" type="noConversion"/>
  </si>
  <si>
    <t>총학점</t>
    <phoneticPr fontId="3" type="noConversion"/>
  </si>
  <si>
    <t>총시수</t>
    <phoneticPr fontId="3" type="noConversion"/>
  </si>
  <si>
    <t>학점</t>
    <phoneticPr fontId="3" type="noConversion"/>
  </si>
  <si>
    <t>교양</t>
  </si>
  <si>
    <t>대학생활의 설계</t>
    <phoneticPr fontId="3" type="noConversion"/>
  </si>
  <si>
    <t>삶의 가치</t>
    <phoneticPr fontId="3" type="noConversion"/>
  </si>
  <si>
    <t>글과소통Ⅰ</t>
    <phoneticPr fontId="3" type="noConversion"/>
  </si>
  <si>
    <t>글과소통Ⅱ</t>
  </si>
  <si>
    <t>전공연계교양Ⅰ</t>
    <phoneticPr fontId="3" type="noConversion"/>
  </si>
  <si>
    <t>전공연계교양Ⅱ</t>
    <phoneticPr fontId="3" type="noConversion"/>
  </si>
  <si>
    <t>교양 3과목</t>
    <phoneticPr fontId="3" type="noConversion"/>
  </si>
  <si>
    <t>전공기초</t>
  </si>
  <si>
    <t>자연</t>
  </si>
  <si>
    <t>기초의학용어</t>
    <phoneticPr fontId="3" type="noConversion"/>
  </si>
  <si>
    <t>해부생리Ⅰ(해부학)</t>
  </si>
  <si>
    <t>병원미생물학</t>
  </si>
  <si>
    <t>전공필수</t>
  </si>
  <si>
    <t>이론</t>
  </si>
  <si>
    <t>간호학개론</t>
    <phoneticPr fontId="3" type="noConversion"/>
  </si>
  <si>
    <t>총 학점</t>
  </si>
  <si>
    <t>교양</t>
    <phoneticPr fontId="3" type="noConversion"/>
  </si>
  <si>
    <t>자기이해와 진로설계</t>
    <phoneticPr fontId="3" type="noConversion"/>
  </si>
  <si>
    <t>전공기초</t>
    <phoneticPr fontId="3" type="noConversion"/>
  </si>
  <si>
    <t>자연</t>
    <phoneticPr fontId="3" type="noConversion"/>
  </si>
  <si>
    <t>병리학</t>
    <phoneticPr fontId="3" type="noConversion"/>
  </si>
  <si>
    <t>약리학</t>
    <phoneticPr fontId="3" type="noConversion"/>
  </si>
  <si>
    <t>조사방법론</t>
    <phoneticPr fontId="3" type="noConversion"/>
  </si>
  <si>
    <t>해부생리Ⅱ(생리학)</t>
  </si>
  <si>
    <t>인문</t>
  </si>
  <si>
    <t>비판과 창의적 사고</t>
    <phoneticPr fontId="3" type="noConversion"/>
  </si>
  <si>
    <t>전공필수</t>
    <phoneticPr fontId="3" type="noConversion"/>
  </si>
  <si>
    <t>보건의사소통(2분반)</t>
    <phoneticPr fontId="3" type="noConversion"/>
  </si>
  <si>
    <t>아동건강간호학 I</t>
    <phoneticPr fontId="3" type="noConversion"/>
  </si>
  <si>
    <t>성인간호학총론</t>
    <phoneticPr fontId="3" type="noConversion"/>
  </si>
  <si>
    <t>기본간호학Ⅱ</t>
    <phoneticPr fontId="3" type="noConversion"/>
  </si>
  <si>
    <t>기본간호학 I</t>
    <phoneticPr fontId="3" type="noConversion"/>
  </si>
  <si>
    <t>여성건강간호학 I</t>
    <phoneticPr fontId="3" type="noConversion"/>
  </si>
  <si>
    <t>간호과정</t>
    <phoneticPr fontId="3" type="noConversion"/>
  </si>
  <si>
    <t>건강사정 및 실습(*3분반)</t>
    <phoneticPr fontId="3" type="noConversion"/>
  </si>
  <si>
    <t>성인간호학 I</t>
    <phoneticPr fontId="3" type="noConversion"/>
  </si>
  <si>
    <t>실습</t>
  </si>
  <si>
    <t>기본간호학실습Ⅰ(*4분반)</t>
    <phoneticPr fontId="3" type="noConversion"/>
  </si>
  <si>
    <t>기본간호학실습Ⅱ(*4분반)</t>
    <phoneticPr fontId="3" type="noConversion"/>
  </si>
  <si>
    <t>전공선택</t>
  </si>
  <si>
    <t>간호특론</t>
    <phoneticPr fontId="3" type="noConversion"/>
  </si>
  <si>
    <t>보건교육</t>
    <phoneticPr fontId="3" type="noConversion"/>
  </si>
  <si>
    <t>지역사회간호학 I</t>
    <phoneticPr fontId="3" type="noConversion"/>
  </si>
  <si>
    <t>지역사회간호학Ⅱ</t>
    <phoneticPr fontId="3" type="noConversion"/>
  </si>
  <si>
    <t>정신건강간호총론</t>
    <phoneticPr fontId="3" type="noConversion"/>
  </si>
  <si>
    <t>정신건강간호학</t>
    <phoneticPr fontId="3" type="noConversion"/>
  </si>
  <si>
    <t>아동건강간호학Ⅱ</t>
    <phoneticPr fontId="3" type="noConversion"/>
  </si>
  <si>
    <t>아동건강간호학Ⅲ</t>
    <phoneticPr fontId="3" type="noConversion"/>
  </si>
  <si>
    <t>성인간호학Ⅱ</t>
    <phoneticPr fontId="3" type="noConversion"/>
  </si>
  <si>
    <t>간호관리학 I</t>
    <phoneticPr fontId="3" type="noConversion"/>
  </si>
  <si>
    <t>여성건강간호학Ⅱ</t>
    <phoneticPr fontId="3" type="noConversion"/>
  </si>
  <si>
    <t>성인간호학Ⅲ</t>
    <phoneticPr fontId="3" type="noConversion"/>
  </si>
  <si>
    <t>간호윤리</t>
    <phoneticPr fontId="3" type="noConversion"/>
  </si>
  <si>
    <t>여성건강간호학Ⅲ</t>
    <phoneticPr fontId="3" type="noConversion"/>
  </si>
  <si>
    <t>간호연구</t>
    <phoneticPr fontId="3" type="noConversion"/>
  </si>
  <si>
    <t>성인간호학실습I</t>
    <phoneticPr fontId="3" type="noConversion"/>
  </si>
  <si>
    <t>성인간호학실습Ⅱ</t>
    <phoneticPr fontId="3" type="noConversion"/>
  </si>
  <si>
    <t>여성건강간호학실습I</t>
    <phoneticPr fontId="3" type="noConversion"/>
  </si>
  <si>
    <t>여성건강간호학실습Ⅱ</t>
    <phoneticPr fontId="3" type="noConversion"/>
  </si>
  <si>
    <t>아동건강간호학실습I</t>
    <phoneticPr fontId="3" type="noConversion"/>
  </si>
  <si>
    <t>아동건강간호학실습Ⅱ</t>
    <phoneticPr fontId="3" type="noConversion"/>
  </si>
  <si>
    <t>정신건강간호학실습I</t>
    <phoneticPr fontId="3" type="noConversion"/>
  </si>
  <si>
    <t>전공선택</t>
    <phoneticPr fontId="3" type="noConversion"/>
  </si>
  <si>
    <t>이론</t>
    <phoneticPr fontId="3" type="noConversion"/>
  </si>
  <si>
    <t>노인간호학</t>
    <phoneticPr fontId="3" type="noConversion"/>
  </si>
  <si>
    <t>보건학</t>
    <phoneticPr fontId="3" type="noConversion"/>
  </si>
  <si>
    <t>실습</t>
    <phoneticPr fontId="3" type="noConversion"/>
  </si>
  <si>
    <t xml:space="preserve">성인간호학 Ⅳ </t>
    <phoneticPr fontId="3" type="noConversion"/>
  </si>
  <si>
    <t>리더십과 볼룬티어십</t>
  </si>
  <si>
    <t>간호관리학Ⅱ</t>
    <phoneticPr fontId="3" type="noConversion"/>
  </si>
  <si>
    <t>보건의료법규</t>
  </si>
  <si>
    <t>성인간호학실습Ⅲ</t>
    <phoneticPr fontId="3" type="noConversion"/>
  </si>
  <si>
    <t>지역사회간호학실습Ⅱ</t>
  </si>
  <si>
    <t>정신건강간호학실습Ⅱ</t>
  </si>
  <si>
    <t>간호관리학실습</t>
  </si>
  <si>
    <t>지역사회간호학실습I</t>
  </si>
  <si>
    <t>시뮬레이션실습(*4분반)</t>
    <phoneticPr fontId="3" type="noConversion"/>
  </si>
  <si>
    <t>성인간호학실습 Ⅳ</t>
  </si>
  <si>
    <t>간호연구실습(*4분반)</t>
  </si>
  <si>
    <t>임상수기실습(*4분반)</t>
  </si>
  <si>
    <t>전공선택</t>
    <phoneticPr fontId="3" type="noConversion"/>
  </si>
  <si>
    <t>이론</t>
    <phoneticPr fontId="3" type="noConversion"/>
  </si>
  <si>
    <t>응급간호학</t>
    <phoneticPr fontId="3" type="noConversion"/>
  </si>
  <si>
    <t>보건교육프로그램개발및평가</t>
    <phoneticPr fontId="3" type="noConversion"/>
  </si>
  <si>
    <t>실습</t>
    <phoneticPr fontId="3" type="noConversion"/>
  </si>
  <si>
    <r>
      <t>선택실습</t>
    </r>
    <r>
      <rPr>
        <sz val="9"/>
        <color theme="1"/>
        <rFont val="맑은 고딕"/>
        <family val="3"/>
        <charset val="129"/>
      </rPr>
      <t>Ⅰ: 노인간호학</t>
    </r>
    <phoneticPr fontId="3" type="noConversion"/>
  </si>
  <si>
    <r>
      <t>선택실습</t>
    </r>
    <r>
      <rPr>
        <sz val="9"/>
        <color theme="1"/>
        <rFont val="맑은 고딕"/>
        <family val="3"/>
        <charset val="129"/>
      </rPr>
      <t>Ⅱ: 응급간호학</t>
    </r>
    <phoneticPr fontId="3" type="noConversion"/>
  </si>
  <si>
    <r>
      <t>선택실습</t>
    </r>
    <r>
      <rPr>
        <sz val="9"/>
        <color theme="1"/>
        <rFont val="맑은 고딕"/>
        <family val="3"/>
        <charset val="129"/>
      </rPr>
      <t>Ⅲ: 아동간호학</t>
    </r>
    <phoneticPr fontId="3" type="noConversion"/>
  </si>
  <si>
    <t>교양학점</t>
    <phoneticPr fontId="3" type="noConversion"/>
  </si>
  <si>
    <t>합계</t>
    <phoneticPr fontId="3" type="noConversion"/>
  </si>
  <si>
    <t>기타</t>
    <phoneticPr fontId="3" type="noConversion"/>
  </si>
  <si>
    <t>-</t>
    <phoneticPr fontId="3" type="noConversion"/>
  </si>
  <si>
    <t>기타학점</t>
    <phoneticPr fontId="3" type="noConversion"/>
  </si>
  <si>
    <t>-</t>
    <phoneticPr fontId="3" type="noConversion"/>
  </si>
  <si>
    <t>전공학점</t>
    <phoneticPr fontId="3" type="noConversion"/>
  </si>
  <si>
    <t xml:space="preserve">졸업이수조건 </t>
    <phoneticPr fontId="3" type="noConversion"/>
  </si>
  <si>
    <t>교양과목34</t>
    <phoneticPr fontId="3" type="noConversion"/>
  </si>
  <si>
    <t>전공기초17</t>
    <phoneticPr fontId="3" type="noConversion"/>
  </si>
  <si>
    <t>전공필수75</t>
    <phoneticPr fontId="3" type="noConversion"/>
  </si>
  <si>
    <t>전공선택13</t>
    <phoneticPr fontId="3" type="noConversion"/>
  </si>
  <si>
    <t>기타1</t>
    <phoneticPr fontId="3" type="noConversion"/>
  </si>
  <si>
    <t>졸업학점140</t>
    <phoneticPr fontId="3" type="noConversion"/>
  </si>
  <si>
    <t>2017학년도 교과과정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</si>
</sst>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9.5"/>
      <color rgb="FF000000"/>
      <name val="맑은 고딕"/>
      <family val="3"/>
      <charset val="129"/>
      <scheme val="minor"/>
    </font>
    <font>
      <b/>
      <sz val="9.5"/>
      <color rgb="FF000000"/>
      <name val="휴먼명조"/>
      <family val="3"/>
      <charset val="129"/>
    </font>
    <font>
      <b/>
      <sz val="9.5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.5"/>
      <color theme="1"/>
      <name val="휴먼명조"/>
      <family val="3"/>
      <charset val="129"/>
    </font>
    <font>
      <b/>
      <sz val="9.5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휴먼명조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FABF"/>
        <bgColor indexed="64"/>
      </patternFill>
    </fill>
    <fill>
      <patternFill patternType="solid">
        <fgColor theme="7" tint="0.59999389629810485"/>
        <bgColor indexed="64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61" xfId="0" applyBorder="1">
      <alignment vertical="center"/>
    </xf>
    <xf numFmtId="0" fontId="12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13" fillId="0" borderId="40" xfId="0" applyFont="1" applyBorder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NumberFormat="1" applyFont="1" applyBorder="1" applyAlignment="1">
      <alignment horizontal="center" vertical="center" wrapText="1"/>
    </xf>
    <xf numFmtId="0" fontId="9" fillId="0" borderId="68" xfId="0" applyNumberFormat="1" applyFont="1" applyBorder="1" applyAlignment="1">
      <alignment horizontal="center" vertical="center" wrapText="1"/>
    </xf>
    <xf numFmtId="0" fontId="9" fillId="0" borderId="72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10" fillId="0" borderId="71" xfId="0" applyNumberFormat="1" applyFont="1" applyBorder="1" applyAlignment="1">
      <alignment horizontal="center" vertical="center" wrapText="1"/>
    </xf>
    <xf numFmtId="0" fontId="10" fillId="0" borderId="68" xfId="0" applyNumberFormat="1" applyFont="1" applyBorder="1" applyAlignment="1">
      <alignment horizontal="center" vertical="center" wrapText="1"/>
    </xf>
    <xf numFmtId="0" fontId="10" fillId="0" borderId="72" xfId="0" applyNumberFormat="1" applyFont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0" fillId="0" borderId="83" xfId="0" applyBorder="1">
      <alignment vertical="center"/>
    </xf>
    <xf numFmtId="0" fontId="0" fillId="0" borderId="0" xfId="0" applyBorder="1">
      <alignment vertical="center"/>
    </xf>
    <xf numFmtId="0" fontId="10" fillId="0" borderId="85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3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 wrapText="1"/>
    </xf>
    <xf numFmtId="0" fontId="10" fillId="6" borderId="83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0" fillId="0" borderId="101" xfId="0" applyBorder="1">
      <alignment vertical="center"/>
    </xf>
    <xf numFmtId="0" fontId="0" fillId="0" borderId="90" xfId="0" applyBorder="1">
      <alignment vertical="center"/>
    </xf>
    <xf numFmtId="0" fontId="0" fillId="0" borderId="102" xfId="0" applyBorder="1">
      <alignment vertical="center"/>
    </xf>
    <xf numFmtId="0" fontId="0" fillId="0" borderId="90" xfId="0" applyFill="1" applyBorder="1">
      <alignment vertical="center"/>
    </xf>
    <xf numFmtId="0" fontId="0" fillId="0" borderId="103" xfId="0" applyBorder="1">
      <alignment vertical="center"/>
    </xf>
    <xf numFmtId="0" fontId="10" fillId="6" borderId="96" xfId="0" applyFont="1" applyFill="1" applyBorder="1" applyAlignment="1">
      <alignment horizontal="center" vertical="center"/>
    </xf>
    <xf numFmtId="0" fontId="10" fillId="6" borderId="86" xfId="0" applyFont="1" applyFill="1" applyBorder="1" applyAlignment="1">
      <alignment horizontal="center" vertical="center"/>
    </xf>
    <xf numFmtId="0" fontId="10" fillId="6" borderId="87" xfId="0" applyFont="1" applyFill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6" xfId="0" applyFill="1" applyBorder="1">
      <alignment vertical="center"/>
    </xf>
    <xf numFmtId="0" fontId="0" fillId="0" borderId="106" xfId="0" applyBorder="1">
      <alignment vertical="center"/>
    </xf>
    <xf numFmtId="0" fontId="0" fillId="0" borderId="24" xfId="0" applyBorder="1">
      <alignment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112" xfId="1" applyFont="1" applyFill="1" applyBorder="1" applyAlignment="1">
      <alignment horizontal="center" vertical="center" wrapText="1"/>
    </xf>
    <xf numFmtId="0" fontId="10" fillId="0" borderId="108" xfId="1" applyFont="1" applyFill="1" applyBorder="1" applyAlignment="1">
      <alignment horizontal="center" vertical="center" wrapText="1"/>
    </xf>
    <xf numFmtId="0" fontId="10" fillId="0" borderId="113" xfId="1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1" fillId="7" borderId="116" xfId="0" applyFont="1" applyFill="1" applyBorder="1" applyAlignment="1">
      <alignment horizontal="center" vertical="center" wrapText="1"/>
    </xf>
    <xf numFmtId="0" fontId="21" fillId="7" borderId="123" xfId="0" applyFont="1" applyFill="1" applyBorder="1" applyAlignment="1">
      <alignment horizontal="center" vertical="center" wrapText="1"/>
    </xf>
    <xf numFmtId="0" fontId="23" fillId="8" borderId="124" xfId="0" applyFont="1" applyFill="1" applyBorder="1">
      <alignment vertical="center"/>
    </xf>
    <xf numFmtId="0" fontId="0" fillId="0" borderId="0" xfId="0" applyFill="1">
      <alignment vertical="center"/>
    </xf>
    <xf numFmtId="0" fontId="22" fillId="7" borderId="51" xfId="0" applyFont="1" applyFill="1" applyBorder="1" applyAlignment="1">
      <alignment horizontal="center" vertical="center" wrapText="1"/>
    </xf>
    <xf numFmtId="0" fontId="22" fillId="7" borderId="54" xfId="0" applyFont="1" applyFill="1" applyBorder="1" applyAlignment="1">
      <alignment horizontal="center" vertical="center" wrapText="1"/>
    </xf>
    <xf numFmtId="0" fontId="23" fillId="8" borderId="134" xfId="0" applyFont="1" applyFill="1" applyBorder="1" applyAlignment="1">
      <alignment horizontal="center" vertical="center"/>
    </xf>
    <xf numFmtId="0" fontId="23" fillId="8" borderId="87" xfId="0" applyFont="1" applyFill="1" applyBorder="1" applyAlignment="1">
      <alignment horizontal="center" vertical="center"/>
    </xf>
    <xf numFmtId="0" fontId="23" fillId="8" borderId="135" xfId="0" applyFont="1" applyFill="1" applyBorder="1" applyAlignment="1">
      <alignment horizontal="center" vertical="center"/>
    </xf>
    <xf numFmtId="0" fontId="23" fillId="8" borderId="124" xfId="0" applyFont="1" applyFill="1" applyBorder="1" applyAlignment="1">
      <alignment horizontal="center" vertical="center"/>
    </xf>
    <xf numFmtId="0" fontId="21" fillId="7" borderId="120" xfId="0" applyFont="1" applyFill="1" applyBorder="1" applyAlignment="1">
      <alignment horizontal="center" vertical="center" wrapText="1"/>
    </xf>
    <xf numFmtId="0" fontId="21" fillId="7" borderId="117" xfId="0" applyFont="1" applyFill="1" applyBorder="1" applyAlignment="1">
      <alignment horizontal="center" vertical="center" wrapText="1"/>
    </xf>
    <xf numFmtId="0" fontId="21" fillId="7" borderId="119" xfId="0" applyFont="1" applyFill="1" applyBorder="1" applyAlignment="1">
      <alignment horizontal="center" vertical="center" wrapText="1"/>
    </xf>
    <xf numFmtId="0" fontId="21" fillId="7" borderId="127" xfId="0" applyFont="1" applyFill="1" applyBorder="1" applyAlignment="1">
      <alignment horizontal="center" vertical="center" wrapText="1"/>
    </xf>
    <xf numFmtId="0" fontId="21" fillId="7" borderId="124" xfId="0" applyFont="1" applyFill="1" applyBorder="1" applyAlignment="1">
      <alignment horizontal="center" vertical="center" wrapText="1"/>
    </xf>
    <xf numFmtId="0" fontId="21" fillId="7" borderId="126" xfId="0" applyFont="1" applyFill="1" applyBorder="1" applyAlignment="1">
      <alignment horizontal="center" vertical="center" wrapText="1"/>
    </xf>
    <xf numFmtId="0" fontId="21" fillId="7" borderId="133" xfId="0" applyFont="1" applyFill="1" applyBorder="1" applyAlignment="1">
      <alignment horizontal="center" vertical="center" wrapText="1"/>
    </xf>
    <xf numFmtId="0" fontId="21" fillId="7" borderId="130" xfId="0" applyFont="1" applyFill="1" applyBorder="1" applyAlignment="1">
      <alignment horizontal="center" vertical="center" wrapText="1"/>
    </xf>
    <xf numFmtId="0" fontId="21" fillId="7" borderId="132" xfId="0" applyFont="1" applyFill="1" applyBorder="1" applyAlignment="1">
      <alignment horizontal="center" vertical="center" wrapText="1"/>
    </xf>
    <xf numFmtId="0" fontId="21" fillId="7" borderId="122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22" fillId="7" borderId="122" xfId="0" applyFont="1" applyFill="1" applyBorder="1" applyAlignment="1">
      <alignment horizontal="center" vertical="center"/>
    </xf>
    <xf numFmtId="0" fontId="22" fillId="7" borderId="124" xfId="0" applyFont="1" applyFill="1" applyBorder="1" applyAlignment="1">
      <alignment horizontal="center" vertical="center" wrapText="1"/>
    </xf>
    <xf numFmtId="0" fontId="22" fillId="7" borderId="125" xfId="0" applyFont="1" applyFill="1" applyBorder="1" applyAlignment="1">
      <alignment horizontal="center" vertical="center" wrapText="1"/>
    </xf>
    <xf numFmtId="0" fontId="22" fillId="7" borderId="71" xfId="0" applyFont="1" applyFill="1" applyBorder="1" applyAlignment="1">
      <alignment horizontal="center" vertical="center" wrapText="1"/>
    </xf>
    <xf numFmtId="0" fontId="22" fillId="7" borderId="122" xfId="0" applyFont="1" applyFill="1" applyBorder="1" applyAlignment="1">
      <alignment horizontal="center" vertical="center" wrapText="1"/>
    </xf>
    <xf numFmtId="0" fontId="21" fillId="7" borderId="123" xfId="0" applyFont="1" applyFill="1" applyBorder="1" applyAlignment="1">
      <alignment horizontal="center" vertical="center" wrapText="1"/>
    </xf>
    <xf numFmtId="0" fontId="21" fillId="7" borderId="129" xfId="0" applyFont="1" applyFill="1" applyBorder="1" applyAlignment="1">
      <alignment horizontal="center" vertical="center" wrapText="1"/>
    </xf>
    <xf numFmtId="0" fontId="22" fillId="7" borderId="130" xfId="0" applyFont="1" applyFill="1" applyBorder="1" applyAlignment="1">
      <alignment horizontal="center" vertical="center" wrapText="1"/>
    </xf>
    <xf numFmtId="0" fontId="22" fillId="7" borderId="13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114" xfId="0" applyFont="1" applyFill="1" applyBorder="1" applyAlignment="1">
      <alignment horizontal="center" vertical="center" wrapText="1"/>
    </xf>
    <xf numFmtId="0" fontId="21" fillId="7" borderId="115" xfId="0" applyFont="1" applyFill="1" applyBorder="1" applyAlignment="1">
      <alignment horizontal="center" vertical="center" wrapText="1"/>
    </xf>
    <xf numFmtId="0" fontId="21" fillId="7" borderId="121" xfId="0" applyFont="1" applyFill="1" applyBorder="1" applyAlignment="1">
      <alignment horizontal="center" vertical="center" wrapText="1"/>
    </xf>
    <xf numFmtId="0" fontId="21" fillId="7" borderId="12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9" fillId="7" borderId="80" xfId="0" applyFont="1" applyFill="1" applyBorder="1" applyAlignment="1">
      <alignment horizontal="center" vertical="center" wrapText="1"/>
    </xf>
    <xf numFmtId="0" fontId="9" fillId="7" borderId="81" xfId="0" applyFont="1" applyFill="1" applyBorder="1" applyAlignment="1">
      <alignment horizontal="center" vertical="center" wrapText="1"/>
    </xf>
    <xf numFmtId="0" fontId="9" fillId="7" borderId="9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12" xfId="0" applyFont="1" applyFill="1" applyBorder="1" applyAlignment="1">
      <alignment horizontal="center" vertical="center" wrapText="1"/>
    </xf>
    <xf numFmtId="0" fontId="9" fillId="7" borderId="113" xfId="0" applyFont="1" applyFill="1" applyBorder="1" applyAlignment="1">
      <alignment horizontal="center" vertical="center" wrapText="1"/>
    </xf>
    <xf numFmtId="0" fontId="22" fillId="7" borderId="117" xfId="0" applyFont="1" applyFill="1" applyBorder="1" applyAlignment="1">
      <alignment horizontal="center" vertical="center" wrapText="1"/>
    </xf>
    <xf numFmtId="0" fontId="22" fillId="7" borderId="118" xfId="0" applyFont="1" applyFill="1" applyBorder="1" applyAlignment="1">
      <alignment horizontal="center" vertical="center" wrapText="1"/>
    </xf>
    <xf numFmtId="0" fontId="21" fillId="7" borderId="116" xfId="0" applyFont="1" applyFill="1" applyBorder="1" applyAlignment="1">
      <alignment horizontal="center" vertical="center" wrapText="1"/>
    </xf>
    <xf numFmtId="0" fontId="21" fillId="7" borderId="54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3" borderId="61" xfId="1" applyFont="1" applyFill="1" applyBorder="1" applyAlignment="1">
      <alignment horizontal="center" vertical="center" wrapText="1"/>
    </xf>
    <xf numFmtId="0" fontId="10" fillId="3" borderId="108" xfId="1" applyFont="1" applyFill="1" applyBorder="1" applyAlignment="1">
      <alignment horizontal="center" vertical="center" wrapText="1"/>
    </xf>
    <xf numFmtId="0" fontId="10" fillId="0" borderId="88" xfId="1" applyFont="1" applyFill="1" applyBorder="1" applyAlignment="1">
      <alignment horizontal="center" vertical="center" wrapText="1"/>
    </xf>
    <xf numFmtId="0" fontId="10" fillId="0" borderId="111" xfId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104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 wrapText="1"/>
    </xf>
    <xf numFmtId="0" fontId="10" fillId="0" borderId="29" xfId="0" applyNumberFormat="1" applyFont="1" applyBorder="1" applyAlignment="1">
      <alignment horizontal="center" vertical="center" wrapText="1"/>
    </xf>
    <xf numFmtId="0" fontId="10" fillId="0" borderId="100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0" borderId="84" xfId="1" applyFont="1" applyFill="1" applyBorder="1" applyAlignment="1">
      <alignment horizontal="center" vertical="center" wrapText="1"/>
    </xf>
    <xf numFmtId="0" fontId="10" fillId="0" borderId="105" xfId="1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10" xfId="0" applyFont="1" applyFill="1" applyBorder="1" applyAlignment="1">
      <alignment horizontal="center" vertical="center" wrapText="1"/>
    </xf>
    <xf numFmtId="0" fontId="10" fillId="0" borderId="73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10" fillId="0" borderId="47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97" xfId="0" applyNumberFormat="1" applyFont="1" applyBorder="1" applyAlignment="1">
      <alignment horizontal="center" vertical="center" wrapText="1"/>
    </xf>
    <xf numFmtId="0" fontId="10" fillId="0" borderId="99" xfId="0" applyNumberFormat="1" applyFont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6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64" xfId="0" applyNumberFormat="1" applyFont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9" fillId="0" borderId="46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66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64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workbookViewId="0">
      <selection sqref="A1:P1"/>
    </sheetView>
  </sheetViews>
  <sheetFormatPr defaultRowHeight="19.5" customHeight="1" x14ac:dyDescent="0.3"/>
  <cols>
    <col min="1" max="1" width="5" customWidth="1"/>
    <col min="2" max="2" width="7.75" customWidth="1"/>
    <col min="4" max="4" width="22.375" customWidth="1"/>
    <col min="5" max="6" width="6.625" customWidth="1"/>
    <col min="7" max="7" width="6.625" style="163" customWidth="1"/>
    <col min="8" max="8" width="7.5" customWidth="1"/>
    <col min="9" max="9" width="21" customWidth="1"/>
    <col min="10" max="11" width="6.625" customWidth="1"/>
    <col min="12" max="12" width="6.75" style="163" customWidth="1"/>
    <col min="13" max="13" width="7.75" customWidth="1"/>
    <col min="14" max="14" width="5.625" customWidth="1"/>
    <col min="15" max="15" width="6.125" customWidth="1"/>
    <col min="16" max="16" width="7.875" customWidth="1"/>
    <col min="19" max="19" width="13.5" customWidth="1"/>
    <col min="20" max="20" width="11.125" customWidth="1"/>
    <col min="21" max="21" width="14.375" customWidth="1"/>
  </cols>
  <sheetData>
    <row r="1" spans="1:21" ht="24.95" customHeight="1" thickBot="1" x14ac:dyDescent="0.35">
      <c r="A1" s="364" t="s">
        <v>115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6"/>
    </row>
    <row r="2" spans="1:21" ht="19.5" customHeight="1" x14ac:dyDescent="0.3">
      <c r="A2" s="367" t="s">
        <v>0</v>
      </c>
      <c r="B2" s="369" t="s">
        <v>1</v>
      </c>
      <c r="C2" s="370"/>
      <c r="D2" s="373" t="s">
        <v>2</v>
      </c>
      <c r="E2" s="373"/>
      <c r="F2" s="373"/>
      <c r="G2" s="373"/>
      <c r="H2" s="374"/>
      <c r="I2" s="375" t="s">
        <v>3</v>
      </c>
      <c r="J2" s="375"/>
      <c r="K2" s="375"/>
      <c r="L2" s="375"/>
      <c r="M2" s="375"/>
      <c r="N2" s="376" t="s">
        <v>4</v>
      </c>
      <c r="O2" s="377"/>
      <c r="P2" s="378" t="s">
        <v>5</v>
      </c>
    </row>
    <row r="3" spans="1:21" ht="19.5" customHeight="1" thickBot="1" x14ac:dyDescent="0.35">
      <c r="A3" s="368"/>
      <c r="B3" s="371"/>
      <c r="C3" s="372"/>
      <c r="D3" s="1" t="s">
        <v>6</v>
      </c>
      <c r="E3" s="2" t="s">
        <v>7</v>
      </c>
      <c r="F3" s="2" t="s">
        <v>8</v>
      </c>
      <c r="G3" s="3" t="s">
        <v>9</v>
      </c>
      <c r="H3" s="4" t="s">
        <v>10</v>
      </c>
      <c r="I3" s="1" t="s">
        <v>6</v>
      </c>
      <c r="J3" s="2" t="s">
        <v>7</v>
      </c>
      <c r="K3" s="2" t="s">
        <v>8</v>
      </c>
      <c r="L3" s="5" t="s">
        <v>9</v>
      </c>
      <c r="M3" s="6" t="s">
        <v>10</v>
      </c>
      <c r="N3" s="7" t="s">
        <v>11</v>
      </c>
      <c r="O3" s="8" t="s">
        <v>8</v>
      </c>
      <c r="P3" s="379"/>
    </row>
    <row r="4" spans="1:21" ht="19.5" customHeight="1" thickTop="1" x14ac:dyDescent="0.3">
      <c r="A4" s="354">
        <v>1</v>
      </c>
      <c r="B4" s="356" t="s">
        <v>12</v>
      </c>
      <c r="C4" s="357"/>
      <c r="D4" s="9" t="s">
        <v>13</v>
      </c>
      <c r="E4" s="10">
        <v>2</v>
      </c>
      <c r="F4" s="10">
        <v>2</v>
      </c>
      <c r="G4" s="360">
        <f>SUM(E4:E8)</f>
        <v>16</v>
      </c>
      <c r="H4" s="350">
        <f>SUM(F4:F8)</f>
        <v>16</v>
      </c>
      <c r="I4" s="11" t="s">
        <v>14</v>
      </c>
      <c r="J4" s="12">
        <v>2</v>
      </c>
      <c r="K4" s="13">
        <v>2</v>
      </c>
      <c r="L4" s="360">
        <f>SUM(J4:J8)</f>
        <v>16</v>
      </c>
      <c r="M4" s="362">
        <f>SUM(K4:K8)</f>
        <v>16</v>
      </c>
      <c r="N4" s="348"/>
      <c r="O4" s="350"/>
      <c r="P4" s="352"/>
    </row>
    <row r="5" spans="1:21" ht="19.5" customHeight="1" x14ac:dyDescent="0.3">
      <c r="A5" s="355"/>
      <c r="B5" s="358"/>
      <c r="C5" s="359"/>
      <c r="D5" s="11" t="s">
        <v>15</v>
      </c>
      <c r="E5" s="12">
        <v>2</v>
      </c>
      <c r="F5" s="12">
        <v>2</v>
      </c>
      <c r="G5" s="361"/>
      <c r="H5" s="351"/>
      <c r="I5" s="11" t="s">
        <v>16</v>
      </c>
      <c r="J5" s="12">
        <v>2</v>
      </c>
      <c r="K5" s="13">
        <v>2</v>
      </c>
      <c r="L5" s="361"/>
      <c r="M5" s="363"/>
      <c r="N5" s="349"/>
      <c r="O5" s="351"/>
      <c r="P5" s="353"/>
    </row>
    <row r="6" spans="1:21" ht="19.5" customHeight="1" x14ac:dyDescent="0.3">
      <c r="A6" s="355"/>
      <c r="B6" s="358"/>
      <c r="C6" s="359"/>
      <c r="D6" s="11" t="s">
        <v>17</v>
      </c>
      <c r="E6" s="12">
        <v>3</v>
      </c>
      <c r="F6" s="12">
        <v>3</v>
      </c>
      <c r="G6" s="361"/>
      <c r="H6" s="351"/>
      <c r="I6" s="11" t="s">
        <v>18</v>
      </c>
      <c r="J6" s="12">
        <v>3</v>
      </c>
      <c r="K6" s="13">
        <v>3</v>
      </c>
      <c r="L6" s="361"/>
      <c r="M6" s="363"/>
      <c r="N6" s="349"/>
      <c r="O6" s="351"/>
      <c r="P6" s="353"/>
    </row>
    <row r="7" spans="1:21" ht="19.5" customHeight="1" x14ac:dyDescent="0.3">
      <c r="A7" s="355"/>
      <c r="B7" s="358"/>
      <c r="C7" s="359"/>
      <c r="D7" s="11" t="s">
        <v>19</v>
      </c>
      <c r="E7" s="12">
        <v>9</v>
      </c>
      <c r="F7" s="12">
        <v>9</v>
      </c>
      <c r="G7" s="361"/>
      <c r="H7" s="351"/>
      <c r="I7" s="11" t="s">
        <v>19</v>
      </c>
      <c r="J7" s="12">
        <v>9</v>
      </c>
      <c r="K7" s="13">
        <v>9</v>
      </c>
      <c r="L7" s="361"/>
      <c r="M7" s="363"/>
      <c r="N7" s="349"/>
      <c r="O7" s="351"/>
      <c r="P7" s="353"/>
    </row>
    <row r="8" spans="1:21" ht="19.5" customHeight="1" x14ac:dyDescent="0.3">
      <c r="A8" s="355"/>
      <c r="B8" s="358"/>
      <c r="C8" s="359"/>
      <c r="D8" s="14"/>
      <c r="E8" s="15"/>
      <c r="F8" s="15"/>
      <c r="G8" s="361"/>
      <c r="H8" s="351"/>
      <c r="I8" s="14"/>
      <c r="J8" s="16"/>
      <c r="K8" s="16"/>
      <c r="L8" s="361"/>
      <c r="M8" s="363"/>
      <c r="N8" s="349"/>
      <c r="O8" s="351"/>
      <c r="P8" s="353"/>
    </row>
    <row r="9" spans="1:21" ht="19.5" customHeight="1" x14ac:dyDescent="0.3">
      <c r="A9" s="355"/>
      <c r="B9" s="324" t="s">
        <v>20</v>
      </c>
      <c r="C9" s="327" t="s">
        <v>21</v>
      </c>
      <c r="D9" s="17" t="s">
        <v>22</v>
      </c>
      <c r="E9" s="18">
        <v>1</v>
      </c>
      <c r="F9" s="18">
        <v>1</v>
      </c>
      <c r="G9" s="278">
        <f>SUM(E9:E10)</f>
        <v>1</v>
      </c>
      <c r="H9" s="280">
        <f>SUM(F9:F10)</f>
        <v>1</v>
      </c>
      <c r="I9" s="19" t="s">
        <v>23</v>
      </c>
      <c r="J9" s="20">
        <v>2</v>
      </c>
      <c r="K9" s="20">
        <v>2</v>
      </c>
      <c r="L9" s="278">
        <f>SUM(J9:J10)</f>
        <v>4</v>
      </c>
      <c r="M9" s="280">
        <f>SUM(K9:K10)</f>
        <v>4</v>
      </c>
      <c r="N9" s="346"/>
      <c r="O9" s="321"/>
      <c r="P9" s="333"/>
    </row>
    <row r="10" spans="1:21" ht="19.5" customHeight="1" x14ac:dyDescent="0.3">
      <c r="A10" s="355"/>
      <c r="B10" s="326"/>
      <c r="C10" s="331"/>
      <c r="D10" s="21"/>
      <c r="E10" s="22"/>
      <c r="F10" s="22"/>
      <c r="G10" s="279"/>
      <c r="H10" s="281"/>
      <c r="I10" s="17" t="s">
        <v>24</v>
      </c>
      <c r="J10" s="18">
        <v>2</v>
      </c>
      <c r="K10" s="23">
        <v>2</v>
      </c>
      <c r="L10" s="279"/>
      <c r="M10" s="281"/>
      <c r="N10" s="347"/>
      <c r="O10" s="330"/>
      <c r="P10" s="334"/>
    </row>
    <row r="11" spans="1:21" ht="19.5" customHeight="1" x14ac:dyDescent="0.3">
      <c r="A11" s="355"/>
      <c r="B11" s="343" t="s">
        <v>25</v>
      </c>
      <c r="C11" s="314" t="s">
        <v>26</v>
      </c>
      <c r="D11" s="24" t="s">
        <v>27</v>
      </c>
      <c r="E11" s="25">
        <v>2</v>
      </c>
      <c r="F11" s="25">
        <v>2</v>
      </c>
      <c r="G11" s="278">
        <f>SUM(E11:E12)</f>
        <v>2</v>
      </c>
      <c r="H11" s="280">
        <f>SUM(F11:F12)</f>
        <v>2</v>
      </c>
      <c r="I11" s="26"/>
      <c r="J11" s="27"/>
      <c r="K11" s="28"/>
      <c r="L11" s="278"/>
      <c r="M11" s="280"/>
      <c r="N11" s="346"/>
      <c r="O11" s="321"/>
      <c r="P11" s="333"/>
    </row>
    <row r="12" spans="1:21" ht="19.5" customHeight="1" x14ac:dyDescent="0.3">
      <c r="A12" s="355"/>
      <c r="B12" s="344"/>
      <c r="C12" s="345"/>
      <c r="D12" s="29"/>
      <c r="E12" s="30"/>
      <c r="F12" s="30"/>
      <c r="G12" s="279"/>
      <c r="H12" s="281"/>
      <c r="I12" s="31"/>
      <c r="J12" s="32"/>
      <c r="K12" s="32"/>
      <c r="L12" s="279"/>
      <c r="M12" s="281"/>
      <c r="N12" s="347"/>
      <c r="O12" s="330"/>
      <c r="P12" s="334"/>
    </row>
    <row r="13" spans="1:21" ht="19.5" customHeight="1" thickBot="1" x14ac:dyDescent="0.35">
      <c r="A13" s="190" t="s">
        <v>28</v>
      </c>
      <c r="B13" s="335"/>
      <c r="C13" s="192"/>
      <c r="D13" s="336">
        <f>SUM(G4:G12)</f>
        <v>19</v>
      </c>
      <c r="E13" s="336"/>
      <c r="F13" s="336"/>
      <c r="G13" s="336"/>
      <c r="H13" s="337"/>
      <c r="I13" s="336">
        <f>SUM(L4:L12)</f>
        <v>20</v>
      </c>
      <c r="J13" s="336"/>
      <c r="K13" s="336"/>
      <c r="L13" s="336"/>
      <c r="M13" s="336"/>
      <c r="N13" s="33"/>
      <c r="O13" s="34"/>
      <c r="P13" s="35"/>
    </row>
    <row r="14" spans="1:21" ht="19.5" customHeight="1" x14ac:dyDescent="0.3">
      <c r="A14" s="338">
        <v>2</v>
      </c>
      <c r="B14" s="341" t="s">
        <v>29</v>
      </c>
      <c r="C14" s="342"/>
      <c r="D14" s="36" t="s">
        <v>30</v>
      </c>
      <c r="E14" s="37">
        <v>2</v>
      </c>
      <c r="F14" s="37">
        <v>2</v>
      </c>
      <c r="G14" s="38">
        <v>2</v>
      </c>
      <c r="H14" s="39">
        <v>2</v>
      </c>
      <c r="I14" s="36"/>
      <c r="J14" s="37"/>
      <c r="K14" s="37"/>
      <c r="L14" s="38"/>
      <c r="M14" s="39"/>
      <c r="N14" s="36"/>
      <c r="O14" s="39"/>
      <c r="P14" s="40"/>
    </row>
    <row r="15" spans="1:21" ht="19.5" customHeight="1" x14ac:dyDescent="0.3">
      <c r="A15" s="339"/>
      <c r="B15" s="325" t="s">
        <v>31</v>
      </c>
      <c r="C15" s="328" t="s">
        <v>32</v>
      </c>
      <c r="D15" s="17" t="s">
        <v>33</v>
      </c>
      <c r="E15" s="18">
        <v>2</v>
      </c>
      <c r="F15" s="18">
        <v>2</v>
      </c>
      <c r="G15" s="278">
        <f>SUM(E15:E17)</f>
        <v>7</v>
      </c>
      <c r="H15" s="289">
        <f>SUM(F15:F17)</f>
        <v>7</v>
      </c>
      <c r="I15" s="41" t="s">
        <v>34</v>
      </c>
      <c r="J15" s="42">
        <v>2</v>
      </c>
      <c r="K15" s="42">
        <v>2</v>
      </c>
      <c r="L15" s="317">
        <f>SUM(J15:J17)</f>
        <v>2</v>
      </c>
      <c r="M15" s="318">
        <f>SUM(K15:K17)</f>
        <v>2</v>
      </c>
      <c r="N15" s="320"/>
      <c r="O15" s="322"/>
      <c r="P15" s="312"/>
      <c r="R15" s="43"/>
      <c r="S15" s="43"/>
      <c r="T15" s="43"/>
      <c r="U15" s="44"/>
    </row>
    <row r="16" spans="1:21" ht="19.5" customHeight="1" x14ac:dyDescent="0.3">
      <c r="A16" s="339"/>
      <c r="B16" s="325"/>
      <c r="C16" s="328"/>
      <c r="D16" s="17" t="s">
        <v>35</v>
      </c>
      <c r="E16" s="18">
        <v>2</v>
      </c>
      <c r="F16" s="23">
        <v>2</v>
      </c>
      <c r="G16" s="317"/>
      <c r="H16" s="290"/>
      <c r="J16" s="45"/>
      <c r="L16" s="317"/>
      <c r="M16" s="318"/>
      <c r="N16" s="320"/>
      <c r="O16" s="322"/>
      <c r="P16" s="312"/>
      <c r="R16" s="43"/>
      <c r="S16" s="43"/>
      <c r="T16" s="43"/>
      <c r="U16" s="44"/>
    </row>
    <row r="17" spans="1:18" ht="19.5" customHeight="1" x14ac:dyDescent="0.3">
      <c r="A17" s="339"/>
      <c r="B17" s="325"/>
      <c r="C17" s="331"/>
      <c r="D17" s="46" t="s">
        <v>36</v>
      </c>
      <c r="E17" s="47">
        <v>3</v>
      </c>
      <c r="F17" s="48">
        <v>3</v>
      </c>
      <c r="G17" s="279"/>
      <c r="H17" s="290"/>
      <c r="I17" s="49"/>
      <c r="J17" s="50"/>
      <c r="K17" s="51"/>
      <c r="L17" s="279"/>
      <c r="M17" s="281"/>
      <c r="N17" s="329"/>
      <c r="O17" s="330"/>
      <c r="P17" s="323"/>
    </row>
    <row r="18" spans="1:18" ht="19.5" customHeight="1" x14ac:dyDescent="0.3">
      <c r="A18" s="339"/>
      <c r="B18" s="325"/>
      <c r="C18" s="327" t="s">
        <v>37</v>
      </c>
      <c r="D18" s="26" t="s">
        <v>38</v>
      </c>
      <c r="E18" s="27">
        <v>2</v>
      </c>
      <c r="F18" s="25">
        <v>2</v>
      </c>
      <c r="G18" s="295">
        <f>SUM(E18:E19)</f>
        <v>2</v>
      </c>
      <c r="H18" s="332">
        <f>SUM(F18:F19)</f>
        <v>2</v>
      </c>
      <c r="I18" s="52"/>
      <c r="J18" s="25"/>
      <c r="K18" s="25"/>
      <c r="L18" s="295"/>
      <c r="M18" s="308"/>
      <c r="N18" s="302"/>
      <c r="O18" s="244"/>
      <c r="P18" s="311"/>
    </row>
    <row r="19" spans="1:18" ht="19.5" customHeight="1" x14ac:dyDescent="0.3">
      <c r="A19" s="339"/>
      <c r="B19" s="326"/>
      <c r="C19" s="331"/>
      <c r="D19" s="53"/>
      <c r="E19" s="54"/>
      <c r="F19" s="54"/>
      <c r="G19" s="234"/>
      <c r="H19" s="281"/>
      <c r="I19" s="55"/>
      <c r="J19" s="56"/>
      <c r="K19" s="56"/>
      <c r="L19" s="234"/>
      <c r="M19" s="310"/>
      <c r="N19" s="304"/>
      <c r="O19" s="284"/>
      <c r="P19" s="323"/>
    </row>
    <row r="20" spans="1:18" ht="19.5" customHeight="1" x14ac:dyDescent="0.3">
      <c r="A20" s="339"/>
      <c r="B20" s="324" t="s">
        <v>39</v>
      </c>
      <c r="C20" s="327" t="s">
        <v>26</v>
      </c>
      <c r="D20" s="26" t="s">
        <v>40</v>
      </c>
      <c r="E20" s="27">
        <v>2</v>
      </c>
      <c r="F20" s="25">
        <v>2</v>
      </c>
      <c r="G20" s="295">
        <f>SUM(E20:E24)</f>
        <v>8</v>
      </c>
      <c r="H20" s="289">
        <f>SUM(F20:F24)</f>
        <v>8</v>
      </c>
      <c r="I20" s="57" t="s">
        <v>41</v>
      </c>
      <c r="J20" s="27">
        <v>2</v>
      </c>
      <c r="K20" s="25">
        <v>2</v>
      </c>
      <c r="L20" s="295">
        <f>SUM(J20:J24)</f>
        <v>10</v>
      </c>
      <c r="M20" s="289">
        <f>SUM(K20:K24)</f>
        <v>11</v>
      </c>
      <c r="N20" s="302"/>
      <c r="O20" s="244"/>
      <c r="P20" s="311"/>
    </row>
    <row r="21" spans="1:18" ht="19.5" customHeight="1" x14ac:dyDescent="0.3">
      <c r="A21" s="339"/>
      <c r="B21" s="325"/>
      <c r="C21" s="328"/>
      <c r="D21" s="17" t="s">
        <v>42</v>
      </c>
      <c r="E21" s="18">
        <v>2</v>
      </c>
      <c r="F21" s="58">
        <v>2</v>
      </c>
      <c r="G21" s="233"/>
      <c r="H21" s="290"/>
      <c r="I21" s="17" t="s">
        <v>43</v>
      </c>
      <c r="J21" s="18">
        <v>2</v>
      </c>
      <c r="K21" s="58">
        <v>2</v>
      </c>
      <c r="L21" s="233"/>
      <c r="M21" s="290"/>
      <c r="N21" s="303"/>
      <c r="O21" s="245"/>
      <c r="P21" s="312"/>
    </row>
    <row r="22" spans="1:18" ht="19.5" customHeight="1" x14ac:dyDescent="0.3">
      <c r="A22" s="339"/>
      <c r="B22" s="325"/>
      <c r="C22" s="328"/>
      <c r="D22" s="17" t="s">
        <v>44</v>
      </c>
      <c r="E22" s="18">
        <v>2</v>
      </c>
      <c r="F22" s="58">
        <v>2</v>
      </c>
      <c r="G22" s="233"/>
      <c r="H22" s="290"/>
      <c r="I22" s="17" t="s">
        <v>45</v>
      </c>
      <c r="J22" s="18">
        <v>2</v>
      </c>
      <c r="K22" s="58">
        <v>2</v>
      </c>
      <c r="L22" s="233"/>
      <c r="M22" s="290"/>
      <c r="N22" s="303"/>
      <c r="O22" s="245"/>
      <c r="P22" s="312"/>
    </row>
    <row r="23" spans="1:18" ht="19.5" customHeight="1" x14ac:dyDescent="0.3">
      <c r="A23" s="339"/>
      <c r="B23" s="325"/>
      <c r="C23" s="328"/>
      <c r="D23" s="17" t="s">
        <v>46</v>
      </c>
      <c r="E23" s="18">
        <v>2</v>
      </c>
      <c r="F23" s="58">
        <v>2</v>
      </c>
      <c r="G23" s="233"/>
      <c r="H23" s="290"/>
      <c r="I23" s="17" t="s">
        <v>47</v>
      </c>
      <c r="J23" s="18">
        <v>2</v>
      </c>
      <c r="K23" s="58">
        <v>3</v>
      </c>
      <c r="L23" s="233"/>
      <c r="M23" s="290"/>
      <c r="N23" s="303"/>
      <c r="O23" s="245"/>
      <c r="P23" s="312"/>
    </row>
    <row r="24" spans="1:18" ht="19.5" customHeight="1" x14ac:dyDescent="0.3">
      <c r="A24" s="339"/>
      <c r="B24" s="325"/>
      <c r="C24" s="328"/>
      <c r="D24" s="59"/>
      <c r="E24" s="60"/>
      <c r="F24" s="60"/>
      <c r="G24" s="233"/>
      <c r="H24" s="291"/>
      <c r="I24" s="57" t="s">
        <v>48</v>
      </c>
      <c r="J24" s="58">
        <v>2</v>
      </c>
      <c r="K24" s="58">
        <v>2</v>
      </c>
      <c r="L24" s="233"/>
      <c r="M24" s="291"/>
      <c r="N24" s="303"/>
      <c r="O24" s="245"/>
      <c r="P24" s="312"/>
    </row>
    <row r="25" spans="1:18" ht="19.5" customHeight="1" x14ac:dyDescent="0.3">
      <c r="A25" s="339"/>
      <c r="B25" s="326"/>
      <c r="C25" s="61" t="s">
        <v>49</v>
      </c>
      <c r="D25" s="62" t="s">
        <v>50</v>
      </c>
      <c r="E25" s="63">
        <v>1</v>
      </c>
      <c r="F25" s="63">
        <v>2</v>
      </c>
      <c r="G25" s="38">
        <v>1</v>
      </c>
      <c r="H25" s="64">
        <v>2</v>
      </c>
      <c r="I25" s="65" t="s">
        <v>51</v>
      </c>
      <c r="J25" s="66">
        <v>1</v>
      </c>
      <c r="K25" s="67">
        <v>2</v>
      </c>
      <c r="L25" s="68">
        <v>1</v>
      </c>
      <c r="M25" s="69">
        <v>2</v>
      </c>
      <c r="N25" s="70"/>
      <c r="O25" s="71"/>
      <c r="P25" s="72"/>
    </row>
    <row r="26" spans="1:18" ht="19.5" customHeight="1" x14ac:dyDescent="0.3">
      <c r="A26" s="339"/>
      <c r="B26" s="313" t="s">
        <v>52</v>
      </c>
      <c r="C26" s="314"/>
      <c r="D26" s="17"/>
      <c r="E26" s="18"/>
      <c r="F26" s="18"/>
      <c r="G26" s="278"/>
      <c r="H26" s="280"/>
      <c r="I26" s="73" t="s">
        <v>53</v>
      </c>
      <c r="J26" s="74">
        <v>2</v>
      </c>
      <c r="K26" s="74">
        <v>2</v>
      </c>
      <c r="L26" s="278">
        <v>2</v>
      </c>
      <c r="M26" s="280">
        <v>2</v>
      </c>
      <c r="N26" s="319"/>
      <c r="O26" s="321"/>
      <c r="P26" s="311"/>
    </row>
    <row r="27" spans="1:18" ht="19.5" customHeight="1" x14ac:dyDescent="0.3">
      <c r="A27" s="340"/>
      <c r="B27" s="315"/>
      <c r="C27" s="316"/>
      <c r="D27" s="17"/>
      <c r="E27" s="18"/>
      <c r="F27" s="18"/>
      <c r="G27" s="317"/>
      <c r="H27" s="318"/>
      <c r="I27" s="75" t="s">
        <v>54</v>
      </c>
      <c r="J27" s="76">
        <v>2</v>
      </c>
      <c r="K27" s="76">
        <v>2</v>
      </c>
      <c r="L27" s="279"/>
      <c r="M27" s="281"/>
      <c r="N27" s="320"/>
      <c r="O27" s="322"/>
      <c r="P27" s="312"/>
    </row>
    <row r="28" spans="1:18" ht="19.5" customHeight="1" thickBot="1" x14ac:dyDescent="0.35">
      <c r="A28" s="190" t="s">
        <v>28</v>
      </c>
      <c r="B28" s="191"/>
      <c r="C28" s="192"/>
      <c r="D28" s="305">
        <f>SUM(G14:G27)</f>
        <v>20</v>
      </c>
      <c r="E28" s="305"/>
      <c r="F28" s="305"/>
      <c r="G28" s="305"/>
      <c r="H28" s="306"/>
      <c r="I28" s="305">
        <f>SUM(L14:L27)</f>
        <v>15</v>
      </c>
      <c r="J28" s="305"/>
      <c r="K28" s="305"/>
      <c r="L28" s="305"/>
      <c r="M28" s="305"/>
      <c r="N28" s="77"/>
      <c r="O28" s="78"/>
      <c r="P28" s="79"/>
    </row>
    <row r="29" spans="1:18" ht="19.5" customHeight="1" x14ac:dyDescent="0.3">
      <c r="A29" s="265">
        <v>3</v>
      </c>
      <c r="B29" s="274" t="s">
        <v>39</v>
      </c>
      <c r="C29" s="276" t="s">
        <v>26</v>
      </c>
      <c r="D29" s="52" t="s">
        <v>55</v>
      </c>
      <c r="E29" s="25">
        <v>3</v>
      </c>
      <c r="F29" s="25">
        <v>3</v>
      </c>
      <c r="G29" s="295">
        <f>SUM(E29:E35)</f>
        <v>12</v>
      </c>
      <c r="H29" s="289">
        <f>SUM(F29:F35)</f>
        <v>12</v>
      </c>
      <c r="I29" s="80" t="s">
        <v>56</v>
      </c>
      <c r="J29" s="42">
        <v>3</v>
      </c>
      <c r="K29" s="81">
        <v>3</v>
      </c>
      <c r="L29" s="295">
        <f>SUM(J29:J35)</f>
        <v>15</v>
      </c>
      <c r="M29" s="308">
        <f>SUM(K29:K35)</f>
        <v>15</v>
      </c>
      <c r="N29" s="287"/>
      <c r="O29" s="289"/>
      <c r="P29" s="292"/>
      <c r="Q29" s="82"/>
      <c r="R29" s="82"/>
    </row>
    <row r="30" spans="1:18" ht="19.5" customHeight="1" x14ac:dyDescent="0.3">
      <c r="A30" s="265"/>
      <c r="B30" s="231"/>
      <c r="C30" s="277"/>
      <c r="D30" s="57" t="s">
        <v>57</v>
      </c>
      <c r="E30" s="58">
        <v>2</v>
      </c>
      <c r="F30" s="58">
        <v>2</v>
      </c>
      <c r="G30" s="233"/>
      <c r="H30" s="290"/>
      <c r="I30" s="29" t="s">
        <v>58</v>
      </c>
      <c r="J30" s="30">
        <v>2</v>
      </c>
      <c r="K30" s="83">
        <v>2</v>
      </c>
      <c r="L30" s="233"/>
      <c r="M30" s="309"/>
      <c r="N30" s="288"/>
      <c r="O30" s="290"/>
      <c r="P30" s="293"/>
      <c r="Q30" s="82"/>
      <c r="R30" s="82"/>
    </row>
    <row r="31" spans="1:18" ht="19.5" customHeight="1" x14ac:dyDescent="0.3">
      <c r="A31" s="265"/>
      <c r="B31" s="231"/>
      <c r="C31" s="277"/>
      <c r="D31" s="57" t="s">
        <v>59</v>
      </c>
      <c r="E31" s="58">
        <v>2</v>
      </c>
      <c r="F31" s="58">
        <v>2</v>
      </c>
      <c r="G31" s="233"/>
      <c r="H31" s="290"/>
      <c r="I31" s="57" t="s">
        <v>60</v>
      </c>
      <c r="J31" s="30">
        <v>2</v>
      </c>
      <c r="K31" s="83">
        <v>2</v>
      </c>
      <c r="L31" s="233"/>
      <c r="M31" s="309"/>
      <c r="N31" s="288"/>
      <c r="O31" s="290"/>
      <c r="P31" s="293"/>
      <c r="Q31" s="82"/>
      <c r="R31" s="82"/>
    </row>
    <row r="32" spans="1:18" ht="19.5" customHeight="1" x14ac:dyDescent="0.3">
      <c r="A32" s="265"/>
      <c r="B32" s="231"/>
      <c r="C32" s="277"/>
      <c r="D32" s="57" t="s">
        <v>61</v>
      </c>
      <c r="E32" s="58">
        <v>2</v>
      </c>
      <c r="F32" s="58">
        <v>2</v>
      </c>
      <c r="G32" s="233"/>
      <c r="H32" s="290"/>
      <c r="I32" s="29" t="s">
        <v>62</v>
      </c>
      <c r="J32" s="30">
        <v>3</v>
      </c>
      <c r="K32" s="83">
        <v>3</v>
      </c>
      <c r="L32" s="233"/>
      <c r="M32" s="309"/>
      <c r="N32" s="288"/>
      <c r="O32" s="290"/>
      <c r="P32" s="293"/>
      <c r="Q32" s="82"/>
      <c r="R32" s="82"/>
    </row>
    <row r="33" spans="1:18" ht="19.5" customHeight="1" x14ac:dyDescent="0.3">
      <c r="A33" s="265"/>
      <c r="B33" s="231"/>
      <c r="C33" s="277"/>
      <c r="D33" s="57" t="s">
        <v>63</v>
      </c>
      <c r="E33" s="58">
        <v>2</v>
      </c>
      <c r="F33" s="58">
        <v>2</v>
      </c>
      <c r="G33" s="233"/>
      <c r="H33" s="290"/>
      <c r="I33" s="29" t="s">
        <v>64</v>
      </c>
      <c r="J33" s="30">
        <v>2</v>
      </c>
      <c r="K33" s="83">
        <v>2</v>
      </c>
      <c r="L33" s="233"/>
      <c r="M33" s="309"/>
      <c r="N33" s="288"/>
      <c r="O33" s="290"/>
      <c r="P33" s="293"/>
      <c r="Q33" s="82"/>
      <c r="R33" s="82"/>
    </row>
    <row r="34" spans="1:18" ht="19.5" customHeight="1" x14ac:dyDescent="0.3">
      <c r="A34" s="265"/>
      <c r="B34" s="231"/>
      <c r="C34" s="277"/>
      <c r="D34" s="17" t="s">
        <v>65</v>
      </c>
      <c r="E34" s="18">
        <v>1</v>
      </c>
      <c r="F34" s="58">
        <v>1</v>
      </c>
      <c r="G34" s="233"/>
      <c r="H34" s="290"/>
      <c r="I34" s="29" t="s">
        <v>66</v>
      </c>
      <c r="J34" s="30">
        <v>2</v>
      </c>
      <c r="K34" s="30">
        <v>2</v>
      </c>
      <c r="L34" s="233"/>
      <c r="M34" s="309"/>
      <c r="N34" s="288"/>
      <c r="O34" s="290"/>
      <c r="P34" s="293"/>
      <c r="Q34" s="82"/>
      <c r="R34" s="82"/>
    </row>
    <row r="35" spans="1:18" ht="19.5" customHeight="1" x14ac:dyDescent="0.3">
      <c r="A35" s="265"/>
      <c r="B35" s="231"/>
      <c r="C35" s="277"/>
      <c r="D35" s="84"/>
      <c r="E35" s="85"/>
      <c r="F35" s="85"/>
      <c r="G35" s="234"/>
      <c r="H35" s="291"/>
      <c r="I35" s="86" t="s">
        <v>67</v>
      </c>
      <c r="J35" s="87">
        <v>1</v>
      </c>
      <c r="K35" s="87">
        <v>1</v>
      </c>
      <c r="L35" s="234"/>
      <c r="M35" s="310"/>
      <c r="N35" s="288"/>
      <c r="O35" s="291"/>
      <c r="P35" s="293"/>
      <c r="Q35" s="82"/>
      <c r="R35" s="82"/>
    </row>
    <row r="36" spans="1:18" ht="19.5" customHeight="1" x14ac:dyDescent="0.3">
      <c r="A36" s="265"/>
      <c r="B36" s="231"/>
      <c r="C36" s="276" t="s">
        <v>49</v>
      </c>
      <c r="D36" s="80" t="s">
        <v>68</v>
      </c>
      <c r="E36" s="42">
        <v>2</v>
      </c>
      <c r="F36" s="42">
        <v>6</v>
      </c>
      <c r="G36" s="295">
        <f>SUM(E36:E39)</f>
        <v>6</v>
      </c>
      <c r="H36" s="296">
        <f>SUM(F36:F39)</f>
        <v>18</v>
      </c>
      <c r="I36" s="29" t="s">
        <v>69</v>
      </c>
      <c r="J36" s="30">
        <v>2</v>
      </c>
      <c r="K36" s="83">
        <v>6</v>
      </c>
      <c r="L36" s="295">
        <f>SUM(J36:J39)</f>
        <v>6</v>
      </c>
      <c r="M36" s="299">
        <f>SUM(K36:K39)</f>
        <v>18</v>
      </c>
      <c r="N36" s="302"/>
      <c r="O36" s="244"/>
      <c r="P36" s="228"/>
      <c r="Q36" s="82"/>
      <c r="R36" s="82"/>
    </row>
    <row r="37" spans="1:18" ht="19.5" customHeight="1" x14ac:dyDescent="0.3">
      <c r="A37" s="265"/>
      <c r="B37" s="231"/>
      <c r="C37" s="277"/>
      <c r="D37" s="88" t="s">
        <v>70</v>
      </c>
      <c r="E37" s="89">
        <v>2</v>
      </c>
      <c r="F37" s="90">
        <v>6</v>
      </c>
      <c r="G37" s="233"/>
      <c r="H37" s="297"/>
      <c r="I37" s="88" t="s">
        <v>71</v>
      </c>
      <c r="J37" s="89">
        <v>1</v>
      </c>
      <c r="K37" s="88">
        <v>3</v>
      </c>
      <c r="L37" s="233"/>
      <c r="M37" s="300"/>
      <c r="N37" s="303"/>
      <c r="O37" s="245"/>
      <c r="P37" s="229"/>
      <c r="Q37" s="82"/>
      <c r="R37" s="82"/>
    </row>
    <row r="38" spans="1:18" ht="19.5" customHeight="1" x14ac:dyDescent="0.3">
      <c r="A38" s="265"/>
      <c r="B38" s="231"/>
      <c r="C38" s="277"/>
      <c r="D38" s="29" t="s">
        <v>72</v>
      </c>
      <c r="E38" s="30">
        <v>2</v>
      </c>
      <c r="F38" s="30">
        <v>6</v>
      </c>
      <c r="G38" s="233"/>
      <c r="H38" s="297"/>
      <c r="I38" s="29" t="s">
        <v>73</v>
      </c>
      <c r="J38" s="30">
        <v>1</v>
      </c>
      <c r="K38" s="30">
        <v>3</v>
      </c>
      <c r="L38" s="233"/>
      <c r="M38" s="300"/>
      <c r="N38" s="303"/>
      <c r="O38" s="245"/>
      <c r="P38" s="229"/>
      <c r="Q38" s="82"/>
      <c r="R38" s="82"/>
    </row>
    <row r="39" spans="1:18" ht="19.5" customHeight="1" x14ac:dyDescent="0.3">
      <c r="A39" s="265"/>
      <c r="B39" s="307"/>
      <c r="C39" s="294"/>
      <c r="D39" s="91"/>
      <c r="E39" s="87"/>
      <c r="F39" s="87"/>
      <c r="G39" s="234"/>
      <c r="H39" s="298"/>
      <c r="I39" s="14" t="s">
        <v>74</v>
      </c>
      <c r="J39" s="16">
        <v>2</v>
      </c>
      <c r="K39" s="16">
        <v>6</v>
      </c>
      <c r="L39" s="234"/>
      <c r="M39" s="301"/>
      <c r="N39" s="304"/>
      <c r="O39" s="284"/>
      <c r="P39" s="273"/>
      <c r="Q39" s="82"/>
      <c r="R39" s="82"/>
    </row>
    <row r="40" spans="1:18" ht="19.5" customHeight="1" x14ac:dyDescent="0.3">
      <c r="A40" s="265"/>
      <c r="B40" s="274" t="s">
        <v>75</v>
      </c>
      <c r="C40" s="276" t="s">
        <v>76</v>
      </c>
      <c r="D40" s="92" t="s">
        <v>77</v>
      </c>
      <c r="E40" s="93">
        <v>2</v>
      </c>
      <c r="F40" s="94">
        <v>2</v>
      </c>
      <c r="G40" s="278">
        <v>2</v>
      </c>
      <c r="H40" s="280">
        <v>2</v>
      </c>
      <c r="J40" s="95"/>
      <c r="L40" s="278"/>
      <c r="M40" s="280"/>
      <c r="N40" s="282"/>
      <c r="O40" s="244"/>
      <c r="P40" s="285"/>
      <c r="Q40" s="82"/>
      <c r="R40" s="82"/>
    </row>
    <row r="41" spans="1:18" ht="19.5" customHeight="1" x14ac:dyDescent="0.3">
      <c r="A41" s="265"/>
      <c r="B41" s="231"/>
      <c r="C41" s="277"/>
      <c r="D41" s="96" t="s">
        <v>78</v>
      </c>
      <c r="E41" s="97">
        <v>2</v>
      </c>
      <c r="F41" s="97">
        <v>2</v>
      </c>
      <c r="G41" s="279"/>
      <c r="H41" s="281"/>
      <c r="I41" s="91"/>
      <c r="J41" s="87"/>
      <c r="K41" s="98"/>
      <c r="L41" s="279"/>
      <c r="M41" s="281"/>
      <c r="N41" s="283"/>
      <c r="O41" s="284"/>
      <c r="P41" s="286"/>
      <c r="Q41" s="82"/>
      <c r="R41" s="82"/>
    </row>
    <row r="42" spans="1:18" ht="19.5" customHeight="1" x14ac:dyDescent="0.3">
      <c r="A42" s="265"/>
      <c r="B42" s="275"/>
      <c r="C42" s="99" t="s">
        <v>79</v>
      </c>
      <c r="D42" s="65"/>
      <c r="E42" s="66"/>
      <c r="F42" s="66"/>
      <c r="G42" s="100"/>
      <c r="H42" s="101"/>
      <c r="I42" s="65"/>
      <c r="J42" s="66"/>
      <c r="K42" s="66"/>
      <c r="L42" s="102"/>
      <c r="M42" s="67"/>
      <c r="N42" s="103"/>
      <c r="O42" s="104"/>
      <c r="P42" s="105"/>
      <c r="Q42" s="82"/>
      <c r="R42" s="82"/>
    </row>
    <row r="43" spans="1:18" ht="19.5" customHeight="1" thickBot="1" x14ac:dyDescent="0.35">
      <c r="A43" s="259" t="s">
        <v>28</v>
      </c>
      <c r="B43" s="260"/>
      <c r="C43" s="261"/>
      <c r="D43" s="262">
        <f>SUM(G29:G42)</f>
        <v>20</v>
      </c>
      <c r="E43" s="262"/>
      <c r="F43" s="262"/>
      <c r="G43" s="262"/>
      <c r="H43" s="263"/>
      <c r="I43" s="262">
        <f>SUM(L29:L39)</f>
        <v>21</v>
      </c>
      <c r="J43" s="262"/>
      <c r="K43" s="262"/>
      <c r="L43" s="262"/>
      <c r="M43" s="262"/>
      <c r="N43" s="106"/>
      <c r="O43" s="107"/>
      <c r="P43" s="108"/>
      <c r="Q43" s="82"/>
      <c r="R43" s="82"/>
    </row>
    <row r="44" spans="1:18" ht="19.5" customHeight="1" x14ac:dyDescent="0.3">
      <c r="A44" s="264">
        <v>4</v>
      </c>
      <c r="B44" s="266" t="s">
        <v>39</v>
      </c>
      <c r="C44" s="237" t="s">
        <v>26</v>
      </c>
      <c r="D44" s="109" t="s">
        <v>80</v>
      </c>
      <c r="E44" s="110">
        <v>2</v>
      </c>
      <c r="F44" s="111">
        <v>2</v>
      </c>
      <c r="G44" s="268">
        <f>SUM(E44:E47)</f>
        <v>4</v>
      </c>
      <c r="H44" s="269">
        <f>SUM(F44:F47)</f>
        <v>4</v>
      </c>
      <c r="I44" s="112" t="s">
        <v>81</v>
      </c>
      <c r="J44" s="110">
        <v>1</v>
      </c>
      <c r="K44" s="113">
        <v>1</v>
      </c>
      <c r="L44" s="271">
        <f>SUM(J44:J47)</f>
        <v>3</v>
      </c>
      <c r="M44" s="272">
        <f>SUM(K44:K47)</f>
        <v>3</v>
      </c>
      <c r="N44" s="242"/>
      <c r="O44" s="244"/>
      <c r="P44" s="228"/>
      <c r="Q44" s="82"/>
      <c r="R44" s="82"/>
    </row>
    <row r="45" spans="1:18" ht="19.5" customHeight="1" x14ac:dyDescent="0.3">
      <c r="A45" s="265"/>
      <c r="B45" s="231"/>
      <c r="C45" s="238"/>
      <c r="D45" s="114" t="s">
        <v>82</v>
      </c>
      <c r="E45" s="115">
        <v>2</v>
      </c>
      <c r="F45" s="57">
        <v>2</v>
      </c>
      <c r="G45" s="233"/>
      <c r="H45" s="270"/>
      <c r="I45" s="116" t="s">
        <v>83</v>
      </c>
      <c r="J45" s="117">
        <v>2</v>
      </c>
      <c r="K45" s="118">
        <v>2</v>
      </c>
      <c r="L45" s="252"/>
      <c r="M45" s="213"/>
      <c r="N45" s="243"/>
      <c r="O45" s="245"/>
      <c r="P45" s="229"/>
      <c r="Q45" s="82"/>
      <c r="R45" s="82"/>
    </row>
    <row r="46" spans="1:18" ht="19.5" customHeight="1" x14ac:dyDescent="0.3">
      <c r="A46" s="265"/>
      <c r="B46" s="231"/>
      <c r="C46" s="238"/>
      <c r="D46" s="119"/>
      <c r="E46" s="45"/>
      <c r="F46" s="120"/>
      <c r="G46" s="233"/>
      <c r="H46" s="270"/>
      <c r="I46" s="121"/>
      <c r="J46" s="122"/>
      <c r="K46" s="123"/>
      <c r="L46" s="252"/>
      <c r="M46" s="213"/>
      <c r="N46" s="243"/>
      <c r="O46" s="245"/>
      <c r="P46" s="229"/>
      <c r="Q46" s="82"/>
      <c r="R46" s="82"/>
    </row>
    <row r="47" spans="1:18" ht="19.5" hidden="1" customHeight="1" x14ac:dyDescent="0.3">
      <c r="A47" s="265"/>
      <c r="B47" s="231"/>
      <c r="C47" s="238"/>
      <c r="D47" s="114"/>
      <c r="E47" s="115"/>
      <c r="F47" s="57"/>
      <c r="G47" s="233"/>
      <c r="H47" s="270"/>
      <c r="I47" s="116"/>
      <c r="J47" s="117"/>
      <c r="K47" s="118"/>
      <c r="L47" s="252"/>
      <c r="M47" s="213"/>
      <c r="N47" s="243"/>
      <c r="O47" s="245"/>
      <c r="P47" s="229"/>
      <c r="Q47" s="82"/>
      <c r="R47" s="82"/>
    </row>
    <row r="48" spans="1:18" ht="19.5" customHeight="1" x14ac:dyDescent="0.3">
      <c r="A48" s="265"/>
      <c r="B48" s="231"/>
      <c r="C48" s="237" t="s">
        <v>49</v>
      </c>
      <c r="D48" s="124" t="s">
        <v>84</v>
      </c>
      <c r="E48" s="125">
        <v>2</v>
      </c>
      <c r="F48" s="126">
        <v>6</v>
      </c>
      <c r="G48" s="246">
        <f>SUM(E48:E53)</f>
        <v>7</v>
      </c>
      <c r="H48" s="248">
        <f>SUM(F48:F53)</f>
        <v>20</v>
      </c>
      <c r="I48" s="127" t="s">
        <v>85</v>
      </c>
      <c r="J48" s="115">
        <v>2</v>
      </c>
      <c r="K48" s="128">
        <v>6</v>
      </c>
      <c r="L48" s="251">
        <f>SUM(J48:J53)</f>
        <v>7</v>
      </c>
      <c r="M48" s="253">
        <f>SUM(K48:K53)</f>
        <v>18</v>
      </c>
      <c r="N48" s="255"/>
      <c r="O48" s="244"/>
      <c r="P48" s="228"/>
      <c r="Q48" s="82"/>
      <c r="R48" s="82"/>
    </row>
    <row r="49" spans="1:18" ht="19.5" customHeight="1" x14ac:dyDescent="0.3">
      <c r="A49" s="265"/>
      <c r="B49" s="231"/>
      <c r="C49" s="238"/>
      <c r="D49" s="114" t="s">
        <v>86</v>
      </c>
      <c r="E49" s="115">
        <v>1</v>
      </c>
      <c r="F49" s="57">
        <v>3</v>
      </c>
      <c r="G49" s="233"/>
      <c r="H49" s="249"/>
      <c r="I49" s="129" t="s">
        <v>87</v>
      </c>
      <c r="J49" s="130">
        <v>2</v>
      </c>
      <c r="K49" s="131">
        <v>6</v>
      </c>
      <c r="L49" s="252"/>
      <c r="M49" s="254"/>
      <c r="N49" s="256"/>
      <c r="O49" s="245"/>
      <c r="P49" s="229"/>
      <c r="Q49" s="82"/>
      <c r="R49" s="82"/>
    </row>
    <row r="50" spans="1:18" ht="19.5" customHeight="1" x14ac:dyDescent="0.3">
      <c r="A50" s="265"/>
      <c r="B50" s="231"/>
      <c r="C50" s="238"/>
      <c r="D50" s="114" t="s">
        <v>88</v>
      </c>
      <c r="E50" s="115">
        <v>1</v>
      </c>
      <c r="F50" s="57">
        <v>3</v>
      </c>
      <c r="G50" s="233"/>
      <c r="H50" s="249"/>
      <c r="I50" s="129" t="s">
        <v>89</v>
      </c>
      <c r="J50" s="115">
        <v>2</v>
      </c>
      <c r="K50" s="128">
        <v>4</v>
      </c>
      <c r="L50" s="252"/>
      <c r="M50" s="254"/>
      <c r="N50" s="256"/>
      <c r="O50" s="245"/>
      <c r="P50" s="229"/>
      <c r="Q50" s="82"/>
      <c r="R50" s="82"/>
    </row>
    <row r="51" spans="1:18" ht="16.5" x14ac:dyDescent="0.3">
      <c r="A51" s="265"/>
      <c r="B51" s="231"/>
      <c r="C51" s="238"/>
      <c r="D51" s="114" t="s">
        <v>90</v>
      </c>
      <c r="E51" s="115">
        <v>2</v>
      </c>
      <c r="F51" s="57">
        <v>6</v>
      </c>
      <c r="G51" s="233"/>
      <c r="H51" s="249"/>
      <c r="I51" s="129"/>
      <c r="J51" s="130"/>
      <c r="K51" s="131"/>
      <c r="L51" s="252"/>
      <c r="M51" s="254"/>
      <c r="N51" s="256"/>
      <c r="O51" s="245"/>
      <c r="P51" s="229"/>
      <c r="Q51" s="82"/>
      <c r="R51" s="82"/>
    </row>
    <row r="52" spans="1:18" ht="19.5" hidden="1" customHeight="1" x14ac:dyDescent="0.3">
      <c r="A52" s="265"/>
      <c r="B52" s="231"/>
      <c r="C52" s="238"/>
      <c r="D52" s="114"/>
      <c r="E52" s="115"/>
      <c r="F52" s="57"/>
      <c r="G52" s="233"/>
      <c r="H52" s="249"/>
      <c r="I52" s="129"/>
      <c r="J52" s="130"/>
      <c r="K52" s="131"/>
      <c r="L52" s="252"/>
      <c r="M52" s="254"/>
      <c r="N52" s="256"/>
      <c r="O52" s="245"/>
      <c r="P52" s="229"/>
      <c r="Q52" s="82"/>
      <c r="R52" s="82"/>
    </row>
    <row r="53" spans="1:18" ht="19.5" customHeight="1" x14ac:dyDescent="0.3">
      <c r="A53" s="265"/>
      <c r="B53" s="267"/>
      <c r="C53" s="238"/>
      <c r="D53" s="132" t="s">
        <v>91</v>
      </c>
      <c r="E53" s="117">
        <v>1</v>
      </c>
      <c r="F53" s="133">
        <v>2</v>
      </c>
      <c r="G53" s="247"/>
      <c r="H53" s="250"/>
      <c r="I53" s="129" t="s">
        <v>92</v>
      </c>
      <c r="J53" s="130">
        <v>1</v>
      </c>
      <c r="K53" s="131">
        <v>2</v>
      </c>
      <c r="L53" s="252"/>
      <c r="M53" s="254"/>
      <c r="N53" s="257"/>
      <c r="O53" s="258"/>
      <c r="P53" s="230"/>
      <c r="Q53" s="82"/>
      <c r="R53" s="82"/>
    </row>
    <row r="54" spans="1:18" ht="19.5" customHeight="1" x14ac:dyDescent="0.3">
      <c r="A54" s="265"/>
      <c r="B54" s="231" t="s">
        <v>93</v>
      </c>
      <c r="C54" s="232" t="s">
        <v>94</v>
      </c>
      <c r="D54" s="134" t="s">
        <v>95</v>
      </c>
      <c r="E54" s="135">
        <v>2</v>
      </c>
      <c r="F54" s="136">
        <v>2</v>
      </c>
      <c r="G54" s="233">
        <v>2</v>
      </c>
      <c r="H54" s="235">
        <v>2</v>
      </c>
      <c r="I54" s="137"/>
      <c r="J54" s="138"/>
      <c r="K54" s="139"/>
      <c r="L54" s="140"/>
      <c r="M54" s="141"/>
      <c r="N54" s="220"/>
      <c r="O54" s="223"/>
      <c r="P54" s="226"/>
      <c r="Q54" s="82"/>
      <c r="R54" s="82"/>
    </row>
    <row r="55" spans="1:18" ht="19.5" customHeight="1" x14ac:dyDescent="0.3">
      <c r="A55" s="265"/>
      <c r="B55" s="231"/>
      <c r="C55" s="232"/>
      <c r="D55" s="142" t="s">
        <v>96</v>
      </c>
      <c r="E55" s="143">
        <v>2</v>
      </c>
      <c r="F55" s="144">
        <v>2</v>
      </c>
      <c r="G55" s="234"/>
      <c r="H55" s="236"/>
      <c r="I55" s="145"/>
      <c r="J55" s="146"/>
      <c r="K55" s="147"/>
      <c r="L55" s="148"/>
      <c r="M55" s="149"/>
      <c r="N55" s="221"/>
      <c r="O55" s="224"/>
      <c r="P55" s="227"/>
      <c r="Q55" s="82"/>
      <c r="R55" s="82"/>
    </row>
    <row r="56" spans="1:18" ht="19.5" customHeight="1" x14ac:dyDescent="0.3">
      <c r="A56" s="265"/>
      <c r="B56" s="231"/>
      <c r="C56" s="237" t="s">
        <v>97</v>
      </c>
      <c r="D56" s="119"/>
      <c r="E56" s="45"/>
      <c r="F56" s="150"/>
      <c r="G56" s="239"/>
      <c r="H56" s="212"/>
      <c r="I56" s="129" t="s">
        <v>98</v>
      </c>
      <c r="J56" s="130">
        <v>2</v>
      </c>
      <c r="K56" s="131">
        <v>6</v>
      </c>
      <c r="L56" s="215">
        <v>2</v>
      </c>
      <c r="M56" s="217">
        <v>6</v>
      </c>
      <c r="N56" s="219"/>
      <c r="O56" s="222"/>
      <c r="P56" s="225"/>
      <c r="Q56" s="82"/>
      <c r="R56" s="82"/>
    </row>
    <row r="57" spans="1:18" ht="19.5" customHeight="1" x14ac:dyDescent="0.3">
      <c r="A57" s="265"/>
      <c r="B57" s="231"/>
      <c r="C57" s="238"/>
      <c r="D57" s="119"/>
      <c r="E57" s="45"/>
      <c r="F57" s="150"/>
      <c r="G57" s="240"/>
      <c r="H57" s="213"/>
      <c r="I57" s="129" t="s">
        <v>99</v>
      </c>
      <c r="J57" s="130">
        <v>2</v>
      </c>
      <c r="K57" s="131">
        <v>6</v>
      </c>
      <c r="L57" s="215"/>
      <c r="M57" s="217"/>
      <c r="N57" s="220"/>
      <c r="O57" s="223"/>
      <c r="P57" s="226"/>
      <c r="Q57" s="82"/>
      <c r="R57" s="82"/>
    </row>
    <row r="58" spans="1:18" ht="19.5" customHeight="1" thickBot="1" x14ac:dyDescent="0.35">
      <c r="A58" s="265"/>
      <c r="B58" s="231"/>
      <c r="C58" s="238"/>
      <c r="D58" s="151"/>
      <c r="E58" s="152"/>
      <c r="F58" s="153"/>
      <c r="G58" s="241"/>
      <c r="H58" s="214"/>
      <c r="I58" s="154" t="s">
        <v>100</v>
      </c>
      <c r="J58" s="155">
        <v>2</v>
      </c>
      <c r="K58" s="156">
        <v>6</v>
      </c>
      <c r="L58" s="216"/>
      <c r="M58" s="218"/>
      <c r="N58" s="221"/>
      <c r="O58" s="224"/>
      <c r="P58" s="227"/>
      <c r="Q58" s="82"/>
      <c r="R58" s="82"/>
    </row>
    <row r="59" spans="1:18" ht="19.5" customHeight="1" thickBot="1" x14ac:dyDescent="0.35">
      <c r="A59" s="190" t="s">
        <v>28</v>
      </c>
      <c r="B59" s="191"/>
      <c r="C59" s="192"/>
      <c r="D59" s="193">
        <f>SUM(G44:G58)</f>
        <v>13</v>
      </c>
      <c r="E59" s="193"/>
      <c r="F59" s="193"/>
      <c r="G59" s="193"/>
      <c r="H59" s="194"/>
      <c r="I59" s="193">
        <f>SUM(L44:L58)</f>
        <v>12</v>
      </c>
      <c r="J59" s="193"/>
      <c r="K59" s="193"/>
      <c r="L59" s="193"/>
      <c r="M59" s="194"/>
      <c r="N59" s="157"/>
      <c r="O59" s="158"/>
      <c r="P59" s="159"/>
    </row>
    <row r="60" spans="1:18" ht="19.5" customHeight="1" x14ac:dyDescent="0.3">
      <c r="A60" s="195"/>
      <c r="B60" s="198" t="s">
        <v>12</v>
      </c>
      <c r="C60" s="199"/>
      <c r="D60" s="200">
        <f>SUM(G4,L4,G14)</f>
        <v>34</v>
      </c>
      <c r="E60" s="200"/>
      <c r="F60" s="201"/>
      <c r="G60" s="202"/>
      <c r="H60" s="202"/>
      <c r="I60" s="160" t="s">
        <v>101</v>
      </c>
      <c r="J60" s="207">
        <v>34</v>
      </c>
      <c r="K60" s="208"/>
      <c r="L60" s="209" t="s">
        <v>102</v>
      </c>
      <c r="M60" s="172"/>
      <c r="N60" s="170">
        <f>SUM(J60:K64)</f>
        <v>140</v>
      </c>
      <c r="O60" s="171"/>
      <c r="P60" s="172"/>
    </row>
    <row r="61" spans="1:18" ht="19.5" customHeight="1" x14ac:dyDescent="0.3">
      <c r="A61" s="196"/>
      <c r="B61" s="179" t="s">
        <v>103</v>
      </c>
      <c r="C61" s="180"/>
      <c r="D61" s="181" t="s">
        <v>104</v>
      </c>
      <c r="E61" s="181"/>
      <c r="F61" s="203"/>
      <c r="G61" s="204"/>
      <c r="H61" s="204"/>
      <c r="I61" s="161" t="s">
        <v>105</v>
      </c>
      <c r="J61" s="182" t="s">
        <v>106</v>
      </c>
      <c r="K61" s="183"/>
      <c r="L61" s="186"/>
      <c r="M61" s="175"/>
      <c r="N61" s="173"/>
      <c r="O61" s="174"/>
      <c r="P61" s="175"/>
    </row>
    <row r="62" spans="1:18" ht="19.5" customHeight="1" x14ac:dyDescent="0.3">
      <c r="A62" s="196"/>
      <c r="B62" s="179" t="s">
        <v>20</v>
      </c>
      <c r="C62" s="180"/>
      <c r="D62" s="184">
        <f>SUM(G9,L9,G15:G19,L15:L19)</f>
        <v>16</v>
      </c>
      <c r="E62" s="185"/>
      <c r="F62" s="203"/>
      <c r="G62" s="204"/>
      <c r="H62" s="204"/>
      <c r="I62" s="186" t="s">
        <v>107</v>
      </c>
      <c r="J62" s="182">
        <f>SUM(D62:E64)</f>
        <v>106</v>
      </c>
      <c r="K62" s="183"/>
      <c r="L62" s="186"/>
      <c r="M62" s="175"/>
      <c r="N62" s="173"/>
      <c r="O62" s="174"/>
      <c r="P62" s="175"/>
    </row>
    <row r="63" spans="1:18" ht="19.5" customHeight="1" x14ac:dyDescent="0.3">
      <c r="A63" s="196"/>
      <c r="B63" s="179" t="s">
        <v>25</v>
      </c>
      <c r="C63" s="180"/>
      <c r="D63" s="184">
        <f>SUM(G11,L11,G20:G25,L20:L25,G29:G39,L29:L39,G44:G53,L44:L53)</f>
        <v>82</v>
      </c>
      <c r="E63" s="185"/>
      <c r="F63" s="203"/>
      <c r="G63" s="204"/>
      <c r="H63" s="204"/>
      <c r="I63" s="186"/>
      <c r="J63" s="182"/>
      <c r="K63" s="183"/>
      <c r="L63" s="186"/>
      <c r="M63" s="175"/>
      <c r="N63" s="173"/>
      <c r="O63" s="174"/>
      <c r="P63" s="175"/>
    </row>
    <row r="64" spans="1:18" ht="19.5" customHeight="1" thickBot="1" x14ac:dyDescent="0.35">
      <c r="A64" s="197"/>
      <c r="B64" s="210" t="s">
        <v>52</v>
      </c>
      <c r="C64" s="211"/>
      <c r="D64" s="164">
        <f>SUM(G26,L26,G40:G42,L40:L42,G54:G58,L54:L58)</f>
        <v>8</v>
      </c>
      <c r="E64" s="165"/>
      <c r="F64" s="205"/>
      <c r="G64" s="206"/>
      <c r="H64" s="206"/>
      <c r="I64" s="187"/>
      <c r="J64" s="188"/>
      <c r="K64" s="189"/>
      <c r="L64" s="187"/>
      <c r="M64" s="178"/>
      <c r="N64" s="176"/>
      <c r="O64" s="177"/>
      <c r="P64" s="178"/>
    </row>
    <row r="65" spans="1:16" ht="19.5" customHeight="1" x14ac:dyDescent="0.3">
      <c r="A65" s="166" t="s">
        <v>108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8"/>
    </row>
    <row r="66" spans="1:16" ht="19.5" customHeight="1" x14ac:dyDescent="0.3">
      <c r="A66" s="169" t="s">
        <v>109</v>
      </c>
      <c r="B66" s="169"/>
      <c r="C66" s="169"/>
      <c r="D66" s="162" t="s">
        <v>110</v>
      </c>
      <c r="E66" s="169" t="s">
        <v>111</v>
      </c>
      <c r="F66" s="169"/>
      <c r="G66" s="169"/>
      <c r="H66" s="169"/>
      <c r="I66" s="162" t="s">
        <v>112</v>
      </c>
      <c r="J66" s="169" t="s">
        <v>113</v>
      </c>
      <c r="K66" s="169"/>
      <c r="L66" s="169"/>
      <c r="M66" s="169" t="s">
        <v>114</v>
      </c>
      <c r="N66" s="169"/>
      <c r="O66" s="169"/>
      <c r="P66" s="169"/>
    </row>
  </sheetData>
  <mergeCells count="165">
    <mergeCell ref="A1:P1"/>
    <mergeCell ref="A2:A3"/>
    <mergeCell ref="B2:C3"/>
    <mergeCell ref="D2:H2"/>
    <mergeCell ref="I2:M2"/>
    <mergeCell ref="N2:O2"/>
    <mergeCell ref="P2:P3"/>
    <mergeCell ref="N4:N8"/>
    <mergeCell ref="O4:O8"/>
    <mergeCell ref="P4:P8"/>
    <mergeCell ref="B9:B10"/>
    <mergeCell ref="C9:C10"/>
    <mergeCell ref="G9:G10"/>
    <mergeCell ref="H9:H10"/>
    <mergeCell ref="L9:L10"/>
    <mergeCell ref="M9:M10"/>
    <mergeCell ref="N9:N10"/>
    <mergeCell ref="B4:C8"/>
    <mergeCell ref="G4:G8"/>
    <mergeCell ref="H4:H8"/>
    <mergeCell ref="L4:L8"/>
    <mergeCell ref="M4:M8"/>
    <mergeCell ref="O9:O10"/>
    <mergeCell ref="P9:P10"/>
    <mergeCell ref="B11:B12"/>
    <mergeCell ref="C11:C12"/>
    <mergeCell ref="G11:G12"/>
    <mergeCell ref="H11:H12"/>
    <mergeCell ref="L11:L12"/>
    <mergeCell ref="M11:M12"/>
    <mergeCell ref="N11:N12"/>
    <mergeCell ref="O11:O12"/>
    <mergeCell ref="P11:P12"/>
    <mergeCell ref="A13:C13"/>
    <mergeCell ref="D13:H13"/>
    <mergeCell ref="I13:M13"/>
    <mergeCell ref="A14:A27"/>
    <mergeCell ref="B14:C14"/>
    <mergeCell ref="B15:B19"/>
    <mergeCell ref="C15:C17"/>
    <mergeCell ref="G15:G17"/>
    <mergeCell ref="H15:H17"/>
    <mergeCell ref="A4:A12"/>
    <mergeCell ref="L15:L17"/>
    <mergeCell ref="M15:M17"/>
    <mergeCell ref="N15:N17"/>
    <mergeCell ref="O15:O17"/>
    <mergeCell ref="P15:P17"/>
    <mergeCell ref="C18:C19"/>
    <mergeCell ref="G18:G19"/>
    <mergeCell ref="H18:H19"/>
    <mergeCell ref="L18:L19"/>
    <mergeCell ref="M18:M19"/>
    <mergeCell ref="N18:N19"/>
    <mergeCell ref="O18:O19"/>
    <mergeCell ref="P18:P19"/>
    <mergeCell ref="B20:B25"/>
    <mergeCell ref="C20:C24"/>
    <mergeCell ref="G20:G24"/>
    <mergeCell ref="H20:H24"/>
    <mergeCell ref="L20:L24"/>
    <mergeCell ref="M20:M24"/>
    <mergeCell ref="N20:N24"/>
    <mergeCell ref="O20:O24"/>
    <mergeCell ref="P20:P24"/>
    <mergeCell ref="B26:C27"/>
    <mergeCell ref="G26:G27"/>
    <mergeCell ref="H26:H27"/>
    <mergeCell ref="L26:L27"/>
    <mergeCell ref="M26:M27"/>
    <mergeCell ref="N26:N27"/>
    <mergeCell ref="O26:O27"/>
    <mergeCell ref="P26:P27"/>
    <mergeCell ref="A28:C28"/>
    <mergeCell ref="D28:H28"/>
    <mergeCell ref="I28:M28"/>
    <mergeCell ref="A29:A42"/>
    <mergeCell ref="B29:B39"/>
    <mergeCell ref="C29:C35"/>
    <mergeCell ref="G29:G35"/>
    <mergeCell ref="H29:H35"/>
    <mergeCell ref="L29:L35"/>
    <mergeCell ref="M29:M35"/>
    <mergeCell ref="N29:N35"/>
    <mergeCell ref="O29:O35"/>
    <mergeCell ref="P29:P35"/>
    <mergeCell ref="C36:C39"/>
    <mergeCell ref="G36:G39"/>
    <mergeCell ref="H36:H39"/>
    <mergeCell ref="L36:L39"/>
    <mergeCell ref="M36:M39"/>
    <mergeCell ref="N36:N39"/>
    <mergeCell ref="O36:O39"/>
    <mergeCell ref="P36:P39"/>
    <mergeCell ref="B40:B42"/>
    <mergeCell ref="C40:C41"/>
    <mergeCell ref="G40:G41"/>
    <mergeCell ref="H40:H41"/>
    <mergeCell ref="L40:L41"/>
    <mergeCell ref="M40:M41"/>
    <mergeCell ref="N40:N41"/>
    <mergeCell ref="O40:O41"/>
    <mergeCell ref="P40:P41"/>
    <mergeCell ref="A43:C43"/>
    <mergeCell ref="D43:H43"/>
    <mergeCell ref="I43:M43"/>
    <mergeCell ref="A44:A58"/>
    <mergeCell ref="B44:B53"/>
    <mergeCell ref="C44:C47"/>
    <mergeCell ref="G44:G47"/>
    <mergeCell ref="H44:H47"/>
    <mergeCell ref="L44:L47"/>
    <mergeCell ref="M44:M47"/>
    <mergeCell ref="N44:N47"/>
    <mergeCell ref="O44:O47"/>
    <mergeCell ref="P44:P47"/>
    <mergeCell ref="C48:C53"/>
    <mergeCell ref="G48:G53"/>
    <mergeCell ref="H48:H53"/>
    <mergeCell ref="L48:L53"/>
    <mergeCell ref="M48:M53"/>
    <mergeCell ref="N48:N53"/>
    <mergeCell ref="O48:O53"/>
    <mergeCell ref="H56:H58"/>
    <mergeCell ref="L56:L58"/>
    <mergeCell ref="M56:M58"/>
    <mergeCell ref="N56:N58"/>
    <mergeCell ref="O56:O58"/>
    <mergeCell ref="P56:P58"/>
    <mergeCell ref="P48:P53"/>
    <mergeCell ref="B54:B58"/>
    <mergeCell ref="C54:C55"/>
    <mergeCell ref="G54:G55"/>
    <mergeCell ref="H54:H55"/>
    <mergeCell ref="N54:N55"/>
    <mergeCell ref="O54:O55"/>
    <mergeCell ref="P54:P55"/>
    <mergeCell ref="C56:C58"/>
    <mergeCell ref="G56:G58"/>
    <mergeCell ref="A59:C59"/>
    <mergeCell ref="D59:H59"/>
    <mergeCell ref="I59:M59"/>
    <mergeCell ref="A60:A64"/>
    <mergeCell ref="B60:C60"/>
    <mergeCell ref="D60:E60"/>
    <mergeCell ref="F60:H64"/>
    <mergeCell ref="J60:K60"/>
    <mergeCell ref="L60:M64"/>
    <mergeCell ref="B64:C64"/>
    <mergeCell ref="D64:E64"/>
    <mergeCell ref="A65:P65"/>
    <mergeCell ref="A66:C66"/>
    <mergeCell ref="E66:H66"/>
    <mergeCell ref="J66:L66"/>
    <mergeCell ref="M66:P66"/>
    <mergeCell ref="N60:P64"/>
    <mergeCell ref="B61:C61"/>
    <mergeCell ref="D61:E61"/>
    <mergeCell ref="J61:K61"/>
    <mergeCell ref="B62:C62"/>
    <mergeCell ref="D62:E62"/>
    <mergeCell ref="I62:I64"/>
    <mergeCell ref="J62:K64"/>
    <mergeCell ref="B63:C63"/>
    <mergeCell ref="D63:E63"/>
  </mergeCells>
  <phoneticPr fontId="3" type="noConversion"/>
  <printOptions horizontalCentered="1"/>
  <pageMargins left="0.25" right="0.25" top="0.75" bottom="0.75" header="0.3" footer="0.3"/>
  <pageSetup paperSize="9" scale="58" orientation="portrait" r:id="rId1"/>
  <ignoredErrors>
    <ignoredError sqref="G4:H4 G9:H9 L4:M4 G15:H15 G18:H18 G20:H20 L20:M20 L29:M29 G29:H29 G36:H36 L36:M36 G44:H44 L44:M44 G48:H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간호학</dc:creator>
  <cp:lastModifiedBy>간호학</cp:lastModifiedBy>
  <dcterms:created xsi:type="dcterms:W3CDTF">2019-02-21T08:53:33Z</dcterms:created>
  <dcterms:modified xsi:type="dcterms:W3CDTF">2019-02-25T07:12:34Z</dcterms:modified>
</cp:coreProperties>
</file>