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간호학\Desktop\"/>
    </mc:Choice>
  </mc:AlternateContent>
  <bookViews>
    <workbookView xWindow="0" yWindow="0" windowWidth="24000" windowHeight="1027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J62" i="1"/>
  <c r="J61" i="1"/>
  <c r="I60" i="1"/>
  <c r="H57" i="1"/>
  <c r="G57" i="1"/>
  <c r="D65" i="1" s="1"/>
  <c r="M46" i="1"/>
  <c r="L46" i="1"/>
  <c r="H46" i="1"/>
  <c r="G46" i="1"/>
  <c r="M43" i="1"/>
  <c r="L43" i="1"/>
  <c r="H43" i="1"/>
  <c r="G43" i="1"/>
  <c r="D60" i="1" s="1"/>
  <c r="I42" i="1"/>
  <c r="M36" i="1"/>
  <c r="L36" i="1"/>
  <c r="H36" i="1"/>
  <c r="G36" i="1"/>
  <c r="M30" i="1"/>
  <c r="L30" i="1"/>
  <c r="D64" i="1" s="1"/>
  <c r="H30" i="1"/>
  <c r="G30" i="1"/>
  <c r="D42" i="1" s="1"/>
  <c r="I29" i="1"/>
  <c r="M20" i="1"/>
  <c r="L20" i="1"/>
  <c r="H18" i="1"/>
  <c r="G18" i="1"/>
  <c r="M15" i="1"/>
  <c r="L15" i="1"/>
  <c r="H15" i="1"/>
  <c r="G15" i="1"/>
  <c r="D29" i="1" s="1"/>
  <c r="I13" i="1"/>
  <c r="M9" i="1"/>
  <c r="L9" i="1"/>
  <c r="M4" i="1"/>
  <c r="L4" i="1"/>
  <c r="H4" i="1"/>
  <c r="G4" i="1"/>
  <c r="D13" i="1" s="1"/>
  <c r="J63" i="1" l="1"/>
  <c r="N61" i="1" s="1"/>
</calcChain>
</file>

<file path=xl/sharedStrings.xml><?xml version="1.0" encoding="utf-8"?>
<sst xmlns="http://schemas.openxmlformats.org/spreadsheetml/2006/main" count="139" uniqueCount="120">
  <si>
    <t>학년</t>
  </si>
  <si>
    <t>구분</t>
  </si>
  <si>
    <r>
      <t>1</t>
    </r>
    <r>
      <rPr>
        <b/>
        <sz val="9.5"/>
        <color rgb="FF000000"/>
        <rFont val="맑은 고딕"/>
        <family val="3"/>
        <charset val="129"/>
        <scheme val="minor"/>
      </rPr>
      <t>학기</t>
    </r>
  </si>
  <si>
    <r>
      <t>2</t>
    </r>
    <r>
      <rPr>
        <b/>
        <sz val="9.5"/>
        <color rgb="FF000000"/>
        <rFont val="맑은 고딕"/>
        <family val="3"/>
        <charset val="129"/>
        <scheme val="minor"/>
      </rPr>
      <t xml:space="preserve">학기 </t>
    </r>
  </si>
  <si>
    <t>총계</t>
  </si>
  <si>
    <t>비고</t>
    <phoneticPr fontId="3" type="noConversion"/>
  </si>
  <si>
    <t>과목명</t>
  </si>
  <si>
    <t>학점</t>
  </si>
  <si>
    <t>시수</t>
    <phoneticPr fontId="3" type="noConversion"/>
  </si>
  <si>
    <t>총학점</t>
    <phoneticPr fontId="3" type="noConversion"/>
  </si>
  <si>
    <t>총시수</t>
    <phoneticPr fontId="3" type="noConversion"/>
  </si>
  <si>
    <t>총학점</t>
    <phoneticPr fontId="3" type="noConversion"/>
  </si>
  <si>
    <t>총시수</t>
    <phoneticPr fontId="3" type="noConversion"/>
  </si>
  <si>
    <t>학점</t>
    <phoneticPr fontId="3" type="noConversion"/>
  </si>
  <si>
    <t>교양</t>
  </si>
  <si>
    <t>학업과 진로지도1</t>
    <phoneticPr fontId="3" type="noConversion"/>
  </si>
  <si>
    <t>학업과 진로지도2</t>
    <phoneticPr fontId="3" type="noConversion"/>
  </si>
  <si>
    <t>영어Ⅰ</t>
    <phoneticPr fontId="3" type="noConversion"/>
  </si>
  <si>
    <t>영어Ⅱ</t>
    <phoneticPr fontId="3" type="noConversion"/>
  </si>
  <si>
    <t>글과소통Ⅰ</t>
    <phoneticPr fontId="3" type="noConversion"/>
  </si>
  <si>
    <t>글과소통Ⅱ</t>
    <phoneticPr fontId="3" type="noConversion"/>
  </si>
  <si>
    <t>교양3과목</t>
    <phoneticPr fontId="3" type="noConversion"/>
  </si>
  <si>
    <t>교양 3과목</t>
    <phoneticPr fontId="3" type="noConversion"/>
  </si>
  <si>
    <t>봉사활동</t>
    <phoneticPr fontId="3" type="noConversion"/>
  </si>
  <si>
    <t>전공기초</t>
  </si>
  <si>
    <t>자연</t>
  </si>
  <si>
    <t>해부생리1(해부학)</t>
    <phoneticPr fontId="3" type="noConversion"/>
  </si>
  <si>
    <t>병원미생물학</t>
    <phoneticPr fontId="3" type="noConversion"/>
  </si>
  <si>
    <t>전공필수</t>
  </si>
  <si>
    <t>이론</t>
  </si>
  <si>
    <t>간호학개론</t>
    <phoneticPr fontId="3" type="noConversion"/>
  </si>
  <si>
    <t>전공선택</t>
  </si>
  <si>
    <t>총 학점</t>
  </si>
  <si>
    <t>교양</t>
    <phoneticPr fontId="3" type="noConversion"/>
  </si>
  <si>
    <t>자기이해와 진로설계</t>
  </si>
  <si>
    <t>교양 1과목</t>
  </si>
  <si>
    <t>전공기초</t>
    <phoneticPr fontId="3" type="noConversion"/>
  </si>
  <si>
    <t>자연</t>
    <phoneticPr fontId="3" type="noConversion"/>
  </si>
  <si>
    <t>병리학</t>
    <phoneticPr fontId="3" type="noConversion"/>
  </si>
  <si>
    <t>약리학</t>
    <phoneticPr fontId="3" type="noConversion"/>
  </si>
  <si>
    <t>해부생리2(생리학)</t>
  </si>
  <si>
    <t>인문</t>
  </si>
  <si>
    <t>비판과 창의적 사고</t>
    <phoneticPr fontId="3" type="noConversion"/>
  </si>
  <si>
    <t>전공필수</t>
    <phoneticPr fontId="3" type="noConversion"/>
  </si>
  <si>
    <t>기본간호학Ⅰ</t>
    <phoneticPr fontId="3" type="noConversion"/>
  </si>
  <si>
    <t>기본간호학Ⅱ</t>
    <phoneticPr fontId="3" type="noConversion"/>
  </si>
  <si>
    <t>성인간호학총론</t>
    <phoneticPr fontId="3" type="noConversion"/>
  </si>
  <si>
    <t>성인간호학Ⅰ</t>
    <phoneticPr fontId="3" type="noConversion"/>
  </si>
  <si>
    <t>보건의사소통</t>
    <phoneticPr fontId="3" type="noConversion"/>
  </si>
  <si>
    <t>간호윤리</t>
    <phoneticPr fontId="3" type="noConversion"/>
  </si>
  <si>
    <t>건강사정 및 실습(*3분반)</t>
    <phoneticPr fontId="3" type="noConversion"/>
  </si>
  <si>
    <t>여성건강간호학Ⅰ</t>
    <phoneticPr fontId="3" type="noConversion"/>
  </si>
  <si>
    <t>아동간호총론</t>
    <phoneticPr fontId="3" type="noConversion"/>
  </si>
  <si>
    <t>실습</t>
  </si>
  <si>
    <t>기본간호학실습Ⅰ(*4분반)</t>
    <phoneticPr fontId="3" type="noConversion"/>
  </si>
  <si>
    <t>기본간호학실습Ⅱ(*4분반)</t>
    <phoneticPr fontId="3" type="noConversion"/>
  </si>
  <si>
    <t>조사방법론</t>
  </si>
  <si>
    <t>보건학</t>
  </si>
  <si>
    <t>전공필수</t>
    <phoneticPr fontId="3" type="noConversion"/>
  </si>
  <si>
    <t>성인간호학Ⅱ</t>
    <phoneticPr fontId="3" type="noConversion"/>
  </si>
  <si>
    <t>성인간호학Ⅲ</t>
    <phoneticPr fontId="3" type="noConversion"/>
  </si>
  <si>
    <t>아동간호학I</t>
    <phoneticPr fontId="3" type="noConversion"/>
  </si>
  <si>
    <t>아동간호학Ⅱ</t>
    <phoneticPr fontId="3" type="noConversion"/>
  </si>
  <si>
    <t>여성건강간호학Ⅱ</t>
    <phoneticPr fontId="3" type="noConversion"/>
  </si>
  <si>
    <t>정신건강간호학</t>
    <phoneticPr fontId="3" type="noConversion"/>
  </si>
  <si>
    <t>지역사회간호학Ⅰ</t>
    <phoneticPr fontId="3" type="noConversion"/>
  </si>
  <si>
    <t>간호관리학 I</t>
    <phoneticPr fontId="3" type="noConversion"/>
  </si>
  <si>
    <t>정신건강간호총론</t>
    <phoneticPr fontId="3" type="noConversion"/>
  </si>
  <si>
    <t>지역사회간호학Ⅱ</t>
    <phoneticPr fontId="3" type="noConversion"/>
  </si>
  <si>
    <t>여성건강간호학Ⅲ</t>
    <phoneticPr fontId="3" type="noConversion"/>
  </si>
  <si>
    <t>성인간호학실습I</t>
    <phoneticPr fontId="3" type="noConversion"/>
  </si>
  <si>
    <t>성인간호학실습Ⅱ</t>
  </si>
  <si>
    <t>여성건강간호학실습I</t>
    <phoneticPr fontId="3" type="noConversion"/>
  </si>
  <si>
    <t>여성건강간호학실습Ⅱ</t>
  </si>
  <si>
    <t>아동건강간호학실습I</t>
    <phoneticPr fontId="3" type="noConversion"/>
  </si>
  <si>
    <t>아동건강간호학실습Ⅱ</t>
  </si>
  <si>
    <t>정신건강간호학실습I</t>
  </si>
  <si>
    <t>전공선택</t>
    <phoneticPr fontId="3" type="noConversion"/>
  </si>
  <si>
    <t>실습</t>
    <phoneticPr fontId="3" type="noConversion"/>
  </si>
  <si>
    <t>전공필수</t>
    <phoneticPr fontId="3" type="noConversion"/>
  </si>
  <si>
    <t xml:space="preserve">성인간호학 Ⅳ </t>
    <phoneticPr fontId="3" type="noConversion"/>
  </si>
  <si>
    <t>보건의료법규</t>
    <phoneticPr fontId="3" type="noConversion"/>
  </si>
  <si>
    <t>간호관리학 II</t>
    <phoneticPr fontId="3" type="noConversion"/>
  </si>
  <si>
    <t>리더십과 볼룬티어십</t>
    <phoneticPr fontId="3" type="noConversion"/>
  </si>
  <si>
    <t>아동간호학Ⅲ</t>
    <phoneticPr fontId="3" type="noConversion"/>
  </si>
  <si>
    <t>성인간호학실습Ⅲ</t>
    <phoneticPr fontId="3" type="noConversion"/>
  </si>
  <si>
    <t>지역사회간호학실습Ⅱ</t>
  </si>
  <si>
    <t>정신건강간호학실습Ⅱ</t>
  </si>
  <si>
    <t>간호관리학실습</t>
  </si>
  <si>
    <t>지역사회간호학실습I</t>
    <phoneticPr fontId="3" type="noConversion"/>
  </si>
  <si>
    <t>통합시뮬레이션</t>
    <phoneticPr fontId="3" type="noConversion"/>
  </si>
  <si>
    <t>임상수기실습</t>
    <phoneticPr fontId="3" type="noConversion"/>
  </si>
  <si>
    <t>성인간호학실습 Ⅳ</t>
  </si>
  <si>
    <t>전공선택</t>
    <phoneticPr fontId="3" type="noConversion"/>
  </si>
  <si>
    <t>간호연구</t>
    <phoneticPr fontId="3" type="noConversion"/>
  </si>
  <si>
    <t>간호정보학</t>
    <phoneticPr fontId="3" type="noConversion"/>
  </si>
  <si>
    <t>택1</t>
    <phoneticPr fontId="3" type="noConversion"/>
  </si>
  <si>
    <t>응급간호학</t>
    <phoneticPr fontId="3" type="noConversion"/>
  </si>
  <si>
    <t>택 1</t>
    <phoneticPr fontId="3" type="noConversion"/>
  </si>
  <si>
    <t>보건교육</t>
    <phoneticPr fontId="3" type="noConversion"/>
  </si>
  <si>
    <r>
      <t>노인간호학</t>
    </r>
    <r>
      <rPr>
        <b/>
        <sz val="6"/>
        <color theme="1"/>
        <rFont val="맑은 고딕"/>
        <family val="3"/>
        <charset val="129"/>
        <scheme val="minor"/>
      </rPr>
      <t>(15년 유사과목신청)</t>
    </r>
    <phoneticPr fontId="3" type="noConversion"/>
  </si>
  <si>
    <t>실습</t>
    <phoneticPr fontId="3" type="noConversion"/>
  </si>
  <si>
    <t>간호연구실습(*3분반)</t>
    <phoneticPr fontId="3" type="noConversion"/>
  </si>
  <si>
    <t>선택실습I: 노인간호학</t>
    <phoneticPr fontId="3" type="noConversion"/>
  </si>
  <si>
    <t>택1</t>
    <phoneticPr fontId="3" type="noConversion"/>
  </si>
  <si>
    <t>선택실습II: 응급간호학</t>
    <phoneticPr fontId="3" type="noConversion"/>
  </si>
  <si>
    <t>선택실습Ⅲ: 아동간호학</t>
    <phoneticPr fontId="3" type="noConversion"/>
  </si>
  <si>
    <t>교양학점</t>
    <phoneticPr fontId="3" type="noConversion"/>
  </si>
  <si>
    <t>합계</t>
    <phoneticPr fontId="3" type="noConversion"/>
  </si>
  <si>
    <t>기타</t>
    <phoneticPr fontId="3" type="noConversion"/>
  </si>
  <si>
    <t>기타학점</t>
    <phoneticPr fontId="3" type="noConversion"/>
  </si>
  <si>
    <t>전공학점</t>
    <phoneticPr fontId="3" type="noConversion"/>
  </si>
  <si>
    <t xml:space="preserve">졸업이수조건 </t>
    <phoneticPr fontId="3" type="noConversion"/>
  </si>
  <si>
    <t>교양과목34</t>
    <phoneticPr fontId="3" type="noConversion"/>
  </si>
  <si>
    <t>전공기초13</t>
    <phoneticPr fontId="3" type="noConversion"/>
  </si>
  <si>
    <t>전공필수77</t>
    <phoneticPr fontId="3" type="noConversion"/>
  </si>
  <si>
    <t>전공선택12</t>
    <phoneticPr fontId="3" type="noConversion"/>
  </si>
  <si>
    <t>기타4</t>
    <phoneticPr fontId="3" type="noConversion"/>
  </si>
  <si>
    <t>졸업학점140</t>
    <phoneticPr fontId="3" type="noConversion"/>
  </si>
  <si>
    <t>2015학년도 교과과정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</si>
</sst>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9.5"/>
      <color rgb="FF000000"/>
      <name val="맑은 고딕"/>
      <family val="3"/>
      <charset val="129"/>
      <scheme val="minor"/>
    </font>
    <font>
      <b/>
      <sz val="9.5"/>
      <color rgb="FF000000"/>
      <name val="휴먼명조"/>
      <family val="3"/>
      <charset val="129"/>
    </font>
    <font>
      <b/>
      <sz val="9.5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.5"/>
      <color theme="1"/>
      <name val="휴먼명조"/>
      <family val="3"/>
      <charset val="129"/>
    </font>
    <font>
      <b/>
      <sz val="9.5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rgb="FF000000"/>
      <name val="휴먼명조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ABF"/>
        <bgColor indexed="64"/>
      </patternFill>
    </fill>
    <fill>
      <patternFill patternType="solid">
        <fgColor theme="7" tint="0.59999389629810485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NumberFormat="1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12" fillId="0" borderId="51" xfId="0" applyNumberFormat="1" applyFont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0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3" fillId="0" borderId="41" xfId="0" applyFont="1" applyBorder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0" borderId="69" xfId="0" applyNumberFormat="1" applyFont="1" applyBorder="1" applyAlignment="1">
      <alignment horizontal="center" vertical="center" wrapText="1"/>
    </xf>
    <xf numFmtId="0" fontId="9" fillId="0" borderId="70" xfId="0" applyNumberFormat="1" applyFont="1" applyBorder="1" applyAlignment="1">
      <alignment horizontal="center" vertical="center" wrapText="1"/>
    </xf>
    <xf numFmtId="0" fontId="0" fillId="0" borderId="41" xfId="0" applyBorder="1">
      <alignment vertical="center"/>
    </xf>
    <xf numFmtId="0" fontId="9" fillId="4" borderId="74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32" xfId="0" applyFont="1" applyBorder="1" applyAlignment="1">
      <alignment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0" borderId="77" xfId="0" applyNumberFormat="1" applyFont="1" applyBorder="1" applyAlignment="1">
      <alignment horizontal="center" vertical="center" wrapText="1"/>
    </xf>
    <xf numFmtId="0" fontId="10" fillId="0" borderId="78" xfId="0" applyNumberFormat="1" applyFont="1" applyBorder="1" applyAlignment="1">
      <alignment horizontal="center" vertical="center" wrapText="1"/>
    </xf>
    <xf numFmtId="0" fontId="10" fillId="0" borderId="49" xfId="0" applyNumberFormat="1" applyFont="1" applyBorder="1" applyAlignment="1">
      <alignment horizontal="center" vertical="center" wrapText="1"/>
    </xf>
    <xf numFmtId="0" fontId="10" fillId="4" borderId="79" xfId="0" applyFont="1" applyFill="1" applyBorder="1" applyAlignment="1">
      <alignment horizontal="center" vertical="center" wrapText="1"/>
    </xf>
    <xf numFmtId="0" fontId="10" fillId="4" borderId="80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6" fillId="6" borderId="82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10" fillId="7" borderId="32" xfId="0" applyNumberFormat="1" applyFont="1" applyFill="1" applyBorder="1" applyAlignment="1">
      <alignment vertical="center"/>
    </xf>
    <xf numFmtId="0" fontId="18" fillId="0" borderId="87" xfId="1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0" fillId="0" borderId="42" xfId="0" applyFont="1" applyBorder="1">
      <alignment vertical="center"/>
    </xf>
    <xf numFmtId="0" fontId="0" fillId="0" borderId="41" xfId="0" applyFont="1" applyBorder="1">
      <alignment vertical="center"/>
    </xf>
    <xf numFmtId="0" fontId="10" fillId="3" borderId="32" xfId="0" applyNumberFormat="1" applyFont="1" applyFill="1" applyBorder="1" applyAlignment="1">
      <alignment vertical="center"/>
    </xf>
    <xf numFmtId="0" fontId="10" fillId="0" borderId="43" xfId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 wrapText="1"/>
    </xf>
    <xf numFmtId="0" fontId="10" fillId="8" borderId="88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8" borderId="89" xfId="0" applyFont="1" applyFill="1" applyBorder="1" applyAlignment="1">
      <alignment horizontal="center" vertical="center" wrapText="1"/>
    </xf>
    <xf numFmtId="0" fontId="10" fillId="8" borderId="30" xfId="1" applyFont="1" applyFill="1" applyBorder="1" applyAlignment="1">
      <alignment horizontal="center" vertical="center" wrapText="1"/>
    </xf>
    <xf numFmtId="0" fontId="10" fillId="8" borderId="90" xfId="1" applyFont="1" applyFill="1" applyBorder="1" applyAlignment="1">
      <alignment horizontal="center" vertical="center" wrapText="1"/>
    </xf>
    <xf numFmtId="0" fontId="10" fillId="8" borderId="31" xfId="1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1" fillId="9" borderId="93" xfId="0" applyFont="1" applyFill="1" applyBorder="1" applyAlignment="1">
      <alignment horizontal="center" vertical="center" wrapText="1"/>
    </xf>
    <xf numFmtId="0" fontId="22" fillId="9" borderId="62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35" xfId="0" applyFont="1" applyFill="1" applyBorder="1" applyAlignment="1">
      <alignment horizontal="center" vertical="center" wrapText="1"/>
    </xf>
    <xf numFmtId="0" fontId="21" fillId="9" borderId="101" xfId="0" applyFont="1" applyFill="1" applyBorder="1" applyAlignment="1">
      <alignment horizontal="center" vertical="center" wrapText="1"/>
    </xf>
    <xf numFmtId="0" fontId="23" fillId="10" borderId="102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62" xfId="0" applyNumberFormat="1" applyFont="1" applyBorder="1" applyAlignment="1">
      <alignment horizontal="center" vertical="center" wrapText="1"/>
    </xf>
    <xf numFmtId="0" fontId="9" fillId="0" borderId="64" xfId="0" applyNumberFormat="1" applyFont="1" applyBorder="1" applyAlignment="1">
      <alignment horizontal="center" vertical="center" wrapText="1"/>
    </xf>
    <xf numFmtId="0" fontId="9" fillId="0" borderId="63" xfId="0" applyNumberFormat="1" applyFont="1" applyBorder="1" applyAlignment="1">
      <alignment horizontal="center" vertical="center" wrapText="1"/>
    </xf>
    <xf numFmtId="0" fontId="9" fillId="0" borderId="65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9" fillId="0" borderId="66" xfId="0" applyNumberFormat="1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67" xfId="0" applyNumberFormat="1" applyFont="1" applyBorder="1" applyAlignment="1">
      <alignment horizontal="center" vertical="center" wrapText="1"/>
    </xf>
    <xf numFmtId="0" fontId="10" fillId="0" borderId="64" xfId="0" applyNumberFormat="1" applyFont="1" applyBorder="1" applyAlignment="1">
      <alignment horizontal="center" vertical="center" wrapText="1"/>
    </xf>
    <xf numFmtId="0" fontId="10" fillId="0" borderId="68" xfId="0" applyNumberFormat="1" applyFont="1" applyBorder="1" applyAlignment="1">
      <alignment horizontal="center" vertical="center" wrapText="1"/>
    </xf>
    <xf numFmtId="0" fontId="10" fillId="0" borderId="65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62" xfId="0" applyNumberFormat="1" applyFont="1" applyBorder="1" applyAlignment="1">
      <alignment horizontal="center" vertical="center" wrapText="1"/>
    </xf>
    <xf numFmtId="0" fontId="10" fillId="0" borderId="63" xfId="0" applyNumberFormat="1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72" xfId="0" applyNumberFormat="1" applyFont="1" applyBorder="1" applyAlignment="1">
      <alignment horizontal="center" vertical="center" wrapText="1"/>
    </xf>
    <xf numFmtId="0" fontId="9" fillId="0" borderId="73" xfId="0" applyNumberFormat="1" applyFont="1" applyBorder="1" applyAlignment="1">
      <alignment horizontal="center" vertical="center" wrapText="1"/>
    </xf>
    <xf numFmtId="0" fontId="9" fillId="0" borderId="68" xfId="0" applyNumberFormat="1" applyFont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8" xfId="0" applyNumberFormat="1" applyFont="1" applyBorder="1" applyAlignment="1">
      <alignment horizontal="center" vertical="center" wrapText="1"/>
    </xf>
    <xf numFmtId="0" fontId="10" fillId="0" borderId="33" xfId="0" applyNumberFormat="1" applyFont="1" applyBorder="1" applyAlignment="1">
      <alignment horizontal="center" vertical="center" wrapText="1"/>
    </xf>
    <xf numFmtId="0" fontId="10" fillId="0" borderId="76" xfId="0" applyNumberFormat="1" applyFont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10" fillId="0" borderId="66" xfId="0" applyNumberFormat="1" applyFont="1" applyBorder="1" applyAlignment="1">
      <alignment horizontal="center" vertical="center" wrapText="1"/>
    </xf>
    <xf numFmtId="0" fontId="15" fillId="4" borderId="52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/>
    </xf>
    <xf numFmtId="0" fontId="10" fillId="3" borderId="32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3" borderId="41" xfId="0" applyNumberFormat="1" applyFont="1" applyFill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0" fontId="10" fillId="0" borderId="34" xfId="0" applyNumberFormat="1" applyFont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 vertical="center"/>
    </xf>
    <xf numFmtId="0" fontId="10" fillId="0" borderId="71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6" borderId="81" xfId="0" applyFont="1" applyFill="1" applyBorder="1" applyAlignment="1">
      <alignment horizontal="center" vertical="center" wrapText="1"/>
    </xf>
    <xf numFmtId="0" fontId="10" fillId="6" borderId="82" xfId="0" applyFont="1" applyFill="1" applyBorder="1" applyAlignment="1">
      <alignment horizontal="center" vertical="center" wrapText="1"/>
    </xf>
    <xf numFmtId="0" fontId="10" fillId="3" borderId="36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0" fontId="10" fillId="3" borderId="41" xfId="1" applyFont="1" applyFill="1" applyBorder="1" applyAlignment="1">
      <alignment horizontal="center" vertical="center" wrapText="1"/>
    </xf>
    <xf numFmtId="0" fontId="10" fillId="8" borderId="38" xfId="1" applyFont="1" applyFill="1" applyBorder="1" applyAlignment="1">
      <alignment horizontal="center" vertical="center" wrapText="1"/>
    </xf>
    <xf numFmtId="0" fontId="10" fillId="8" borderId="34" xfId="1" applyFont="1" applyFill="1" applyBorder="1" applyAlignment="1">
      <alignment horizontal="center" vertical="center" wrapText="1"/>
    </xf>
    <xf numFmtId="0" fontId="10" fillId="8" borderId="43" xfId="1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 vertical="center" wrapText="1"/>
    </xf>
    <xf numFmtId="0" fontId="10" fillId="3" borderId="82" xfId="0" applyNumberFormat="1" applyFont="1" applyFill="1" applyBorder="1" applyAlignment="1">
      <alignment horizontal="center" vertical="center"/>
    </xf>
    <xf numFmtId="0" fontId="10" fillId="5" borderId="38" xfId="1" applyFont="1" applyFill="1" applyBorder="1" applyAlignment="1">
      <alignment horizontal="center" vertical="center" wrapText="1"/>
    </xf>
    <xf numFmtId="0" fontId="10" fillId="5" borderId="83" xfId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84" xfId="0" applyNumberFormat="1" applyFont="1" applyFill="1" applyBorder="1" applyAlignment="1">
      <alignment horizontal="center" vertical="center" wrapText="1"/>
    </xf>
    <xf numFmtId="0" fontId="10" fillId="0" borderId="44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19" fillId="4" borderId="91" xfId="0" applyFont="1" applyFill="1" applyBorder="1" applyAlignment="1">
      <alignment horizontal="center" vertical="center" wrapText="1"/>
    </xf>
    <xf numFmtId="0" fontId="21" fillId="9" borderId="92" xfId="0" applyFont="1" applyFill="1" applyBorder="1" applyAlignment="1">
      <alignment horizontal="center" vertical="center" wrapText="1"/>
    </xf>
    <xf numFmtId="0" fontId="21" fillId="9" borderId="98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 wrapText="1"/>
    </xf>
    <xf numFmtId="0" fontId="22" fillId="9" borderId="94" xfId="0" applyFont="1" applyFill="1" applyBorder="1" applyAlignment="1">
      <alignment horizontal="center" vertical="center" wrapText="1"/>
    </xf>
    <xf numFmtId="0" fontId="22" fillId="9" borderId="95" xfId="0" applyFont="1" applyFill="1" applyBorder="1" applyAlignment="1">
      <alignment horizontal="center" vertical="center" wrapText="1"/>
    </xf>
    <xf numFmtId="0" fontId="21" fillId="9" borderId="93" xfId="0" applyFont="1" applyFill="1" applyBorder="1" applyAlignment="1">
      <alignment horizontal="center" vertical="center" wrapText="1"/>
    </xf>
    <xf numFmtId="0" fontId="21" fillId="9" borderId="96" xfId="0" applyFont="1" applyFill="1" applyBorder="1" applyAlignment="1">
      <alignment horizontal="center" vertical="center" wrapText="1"/>
    </xf>
    <xf numFmtId="0" fontId="21" fillId="9" borderId="101" xfId="0" applyFont="1" applyFill="1" applyBorder="1" applyAlignment="1">
      <alignment horizontal="center" vertical="center" wrapText="1"/>
    </xf>
    <xf numFmtId="0" fontId="21" fillId="9" borderId="104" xfId="0" applyFont="1" applyFill="1" applyBorder="1" applyAlignment="1">
      <alignment horizontal="center" vertical="center" wrapText="1"/>
    </xf>
    <xf numFmtId="0" fontId="21" fillId="9" borderId="106" xfId="0" applyFont="1" applyFill="1" applyBorder="1" applyAlignment="1">
      <alignment horizontal="center" vertical="center" wrapText="1"/>
    </xf>
    <xf numFmtId="0" fontId="21" fillId="9" borderId="109" xfId="0" applyFont="1" applyFill="1" applyBorder="1" applyAlignment="1">
      <alignment horizontal="center" vertical="center" wrapText="1"/>
    </xf>
    <xf numFmtId="0" fontId="21" fillId="9" borderId="50" xfId="0" applyFont="1" applyFill="1" applyBorder="1" applyAlignment="1">
      <alignment horizontal="center" vertical="center" wrapText="1"/>
    </xf>
    <xf numFmtId="0" fontId="21" fillId="9" borderId="71" xfId="0" applyFont="1" applyFill="1" applyBorder="1" applyAlignment="1">
      <alignment horizontal="center" vertical="center" wrapText="1"/>
    </xf>
    <xf numFmtId="0" fontId="22" fillId="9" borderId="37" xfId="0" applyFont="1" applyFill="1" applyBorder="1" applyAlignment="1">
      <alignment horizontal="center" vertical="center" wrapText="1"/>
    </xf>
    <xf numFmtId="0" fontId="22" fillId="9" borderId="51" xfId="0" applyFont="1" applyFill="1" applyBorder="1" applyAlignment="1">
      <alignment horizontal="center" vertical="center" wrapText="1"/>
    </xf>
    <xf numFmtId="0" fontId="23" fillId="10" borderId="103" xfId="0" applyFont="1" applyFill="1" applyBorder="1" applyAlignment="1">
      <alignment horizontal="center" vertical="center"/>
    </xf>
    <xf numFmtId="0" fontId="23" fillId="10" borderId="111" xfId="0" applyFont="1" applyFill="1" applyBorder="1" applyAlignment="1">
      <alignment horizontal="center" vertical="center"/>
    </xf>
    <xf numFmtId="0" fontId="23" fillId="10" borderId="105" xfId="0" applyFont="1" applyFill="1" applyBorder="1" applyAlignment="1">
      <alignment horizontal="center" vertical="center"/>
    </xf>
    <xf numFmtId="0" fontId="23" fillId="10" borderId="102" xfId="0" applyFont="1" applyFill="1" applyBorder="1" applyAlignment="1">
      <alignment horizontal="center" vertical="center"/>
    </xf>
    <xf numFmtId="0" fontId="21" fillId="9" borderId="97" xfId="0" applyFont="1" applyFill="1" applyBorder="1" applyAlignment="1">
      <alignment horizontal="center" vertical="center" wrapText="1"/>
    </xf>
    <xf numFmtId="0" fontId="21" fillId="9" borderId="94" xfId="0" applyFont="1" applyFill="1" applyBorder="1" applyAlignment="1">
      <alignment horizontal="center" vertical="center" wrapText="1"/>
    </xf>
    <xf numFmtId="0" fontId="21" fillId="9" borderId="105" xfId="0" applyFont="1" applyFill="1" applyBorder="1" applyAlignment="1">
      <alignment horizontal="center" vertical="center" wrapText="1"/>
    </xf>
    <xf numFmtId="0" fontId="21" fillId="9" borderId="102" xfId="0" applyFont="1" applyFill="1" applyBorder="1" applyAlignment="1">
      <alignment horizontal="center" vertical="center" wrapText="1"/>
    </xf>
    <xf numFmtId="0" fontId="21" fillId="9" borderId="110" xfId="0" applyFont="1" applyFill="1" applyBorder="1" applyAlignment="1">
      <alignment horizontal="center" vertical="center" wrapText="1"/>
    </xf>
    <xf numFmtId="0" fontId="21" fillId="9" borderId="107" xfId="0" applyFont="1" applyFill="1" applyBorder="1" applyAlignment="1">
      <alignment horizontal="center" vertical="center" wrapText="1"/>
    </xf>
    <xf numFmtId="0" fontId="21" fillId="9" borderId="99" xfId="0" applyFont="1" applyFill="1" applyBorder="1" applyAlignment="1">
      <alignment horizontal="center" vertical="center" wrapText="1"/>
    </xf>
    <xf numFmtId="0" fontId="21" fillId="9" borderId="100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22" fillId="9" borderId="102" xfId="0" applyFont="1" applyFill="1" applyBorder="1" applyAlignment="1">
      <alignment horizontal="center" vertical="center" wrapText="1"/>
    </xf>
    <xf numFmtId="0" fontId="22" fillId="9" borderId="103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 wrapText="1"/>
    </xf>
    <xf numFmtId="0" fontId="22" fillId="9" borderId="49" xfId="0" applyFont="1" applyFill="1" applyBorder="1" applyAlignment="1">
      <alignment horizontal="center" vertical="center" wrapText="1"/>
    </xf>
    <xf numFmtId="0" fontId="22" fillId="9" borderId="107" xfId="0" applyFont="1" applyFill="1" applyBorder="1" applyAlignment="1">
      <alignment horizontal="center" vertical="center" wrapText="1"/>
    </xf>
    <xf numFmtId="0" fontId="22" fillId="9" borderId="108" xfId="0" applyFont="1" applyFill="1" applyBorder="1" applyAlignment="1">
      <alignment horizontal="center" vertical="center" wrapText="1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activeCell="P4" sqref="P4:P8"/>
    </sheetView>
  </sheetViews>
  <sheetFormatPr defaultRowHeight="19.5" customHeight="1" x14ac:dyDescent="0.3"/>
  <cols>
    <col min="1" max="1" width="5" customWidth="1"/>
    <col min="2" max="2" width="7.75" customWidth="1"/>
    <col min="4" max="4" width="22.375" customWidth="1"/>
    <col min="5" max="6" width="6.625" customWidth="1"/>
    <col min="7" max="7" width="6.625" style="120" customWidth="1"/>
    <col min="8" max="8" width="7.5" customWidth="1"/>
    <col min="9" max="9" width="21" customWidth="1"/>
    <col min="10" max="11" width="6.625" customWidth="1"/>
    <col min="12" max="12" width="6.75" style="120" customWidth="1"/>
    <col min="13" max="13" width="7.75" customWidth="1"/>
    <col min="14" max="14" width="5.625" customWidth="1"/>
    <col min="15" max="15" width="6.125" customWidth="1"/>
    <col min="16" max="16" width="7.875" customWidth="1"/>
    <col min="19" max="19" width="13.5" customWidth="1"/>
    <col min="20" max="20" width="11.125" customWidth="1"/>
    <col min="21" max="21" width="14.375" customWidth="1"/>
  </cols>
  <sheetData>
    <row r="1" spans="1:21" ht="24.95" customHeight="1" thickBot="1" x14ac:dyDescent="0.35">
      <c r="A1" s="121" t="s">
        <v>119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/>
    </row>
    <row r="2" spans="1:21" ht="19.5" customHeight="1" x14ac:dyDescent="0.3">
      <c r="A2" s="124" t="s">
        <v>0</v>
      </c>
      <c r="B2" s="126" t="s">
        <v>1</v>
      </c>
      <c r="C2" s="127"/>
      <c r="D2" s="130" t="s">
        <v>2</v>
      </c>
      <c r="E2" s="131"/>
      <c r="F2" s="131"/>
      <c r="G2" s="131"/>
      <c r="H2" s="132"/>
      <c r="I2" s="133" t="s">
        <v>3</v>
      </c>
      <c r="J2" s="134"/>
      <c r="K2" s="134"/>
      <c r="L2" s="134"/>
      <c r="M2" s="134"/>
      <c r="N2" s="135" t="s">
        <v>4</v>
      </c>
      <c r="O2" s="136"/>
      <c r="P2" s="137" t="s">
        <v>5</v>
      </c>
    </row>
    <row r="3" spans="1:21" ht="19.5" customHeight="1" thickBot="1" x14ac:dyDescent="0.35">
      <c r="A3" s="125"/>
      <c r="B3" s="128"/>
      <c r="C3" s="129"/>
      <c r="D3" s="1" t="s">
        <v>6</v>
      </c>
      <c r="E3" s="1" t="s">
        <v>7</v>
      </c>
      <c r="F3" s="1" t="s">
        <v>8</v>
      </c>
      <c r="G3" s="2" t="s">
        <v>9</v>
      </c>
      <c r="H3" s="1" t="s">
        <v>10</v>
      </c>
      <c r="I3" s="1" t="s">
        <v>6</v>
      </c>
      <c r="J3" s="1" t="s">
        <v>7</v>
      </c>
      <c r="K3" s="1" t="s">
        <v>8</v>
      </c>
      <c r="L3" s="3" t="s">
        <v>11</v>
      </c>
      <c r="M3" s="4" t="s">
        <v>12</v>
      </c>
      <c r="N3" s="5" t="s">
        <v>13</v>
      </c>
      <c r="O3" s="6" t="s">
        <v>8</v>
      </c>
      <c r="P3" s="138"/>
    </row>
    <row r="4" spans="1:21" ht="19.5" customHeight="1" thickTop="1" x14ac:dyDescent="0.3">
      <c r="A4" s="186">
        <v>1</v>
      </c>
      <c r="B4" s="155" t="s">
        <v>14</v>
      </c>
      <c r="C4" s="156"/>
      <c r="D4" s="7" t="s">
        <v>15</v>
      </c>
      <c r="E4" s="7">
        <v>1</v>
      </c>
      <c r="F4" s="7">
        <v>1</v>
      </c>
      <c r="G4" s="159">
        <f>SUM(E4:E8)</f>
        <v>15</v>
      </c>
      <c r="H4" s="161">
        <f>SUM(F4:F8)</f>
        <v>15</v>
      </c>
      <c r="I4" s="7" t="s">
        <v>16</v>
      </c>
      <c r="J4" s="7">
        <v>1</v>
      </c>
      <c r="K4" s="8">
        <v>1</v>
      </c>
      <c r="L4" s="159">
        <f>SUM(J4:J8)</f>
        <v>15</v>
      </c>
      <c r="M4" s="163">
        <f>SUM(K4:K8)</f>
        <v>15</v>
      </c>
      <c r="N4" s="139"/>
      <c r="O4" s="141"/>
      <c r="P4" s="143"/>
    </row>
    <row r="5" spans="1:21" ht="19.5" customHeight="1" x14ac:dyDescent="0.3">
      <c r="A5" s="187"/>
      <c r="B5" s="157"/>
      <c r="C5" s="158"/>
      <c r="D5" s="9" t="s">
        <v>17</v>
      </c>
      <c r="E5" s="9">
        <v>2</v>
      </c>
      <c r="F5" s="9">
        <v>2</v>
      </c>
      <c r="G5" s="160"/>
      <c r="H5" s="162"/>
      <c r="I5" s="9" t="s">
        <v>18</v>
      </c>
      <c r="J5" s="9">
        <v>2</v>
      </c>
      <c r="K5" s="10">
        <v>2</v>
      </c>
      <c r="L5" s="160"/>
      <c r="M5" s="164"/>
      <c r="N5" s="140"/>
      <c r="O5" s="142"/>
      <c r="P5" s="144"/>
    </row>
    <row r="6" spans="1:21" ht="19.5" customHeight="1" x14ac:dyDescent="0.3">
      <c r="A6" s="187"/>
      <c r="B6" s="157"/>
      <c r="C6" s="158"/>
      <c r="D6" s="9" t="s">
        <v>19</v>
      </c>
      <c r="E6" s="9">
        <v>2</v>
      </c>
      <c r="F6" s="9">
        <v>2</v>
      </c>
      <c r="G6" s="160"/>
      <c r="H6" s="162"/>
      <c r="I6" s="9" t="s">
        <v>20</v>
      </c>
      <c r="J6" s="9">
        <v>2</v>
      </c>
      <c r="K6" s="10">
        <v>2</v>
      </c>
      <c r="L6" s="160"/>
      <c r="M6" s="164"/>
      <c r="N6" s="140"/>
      <c r="O6" s="142"/>
      <c r="P6" s="144"/>
    </row>
    <row r="7" spans="1:21" ht="19.5" customHeight="1" x14ac:dyDescent="0.3">
      <c r="A7" s="187"/>
      <c r="B7" s="157"/>
      <c r="C7" s="158"/>
      <c r="D7" s="9" t="s">
        <v>21</v>
      </c>
      <c r="E7" s="9">
        <v>9</v>
      </c>
      <c r="F7" s="9">
        <v>9</v>
      </c>
      <c r="G7" s="160"/>
      <c r="H7" s="162"/>
      <c r="I7" s="9" t="s">
        <v>22</v>
      </c>
      <c r="J7" s="9">
        <v>9</v>
      </c>
      <c r="K7" s="10">
        <v>9</v>
      </c>
      <c r="L7" s="160"/>
      <c r="M7" s="164"/>
      <c r="N7" s="140"/>
      <c r="O7" s="142"/>
      <c r="P7" s="144"/>
    </row>
    <row r="8" spans="1:21" ht="19.5" customHeight="1" x14ac:dyDescent="0.3">
      <c r="A8" s="187"/>
      <c r="B8" s="157"/>
      <c r="C8" s="158"/>
      <c r="D8" s="9" t="s">
        <v>23</v>
      </c>
      <c r="E8" s="11">
        <v>1</v>
      </c>
      <c r="F8" s="11">
        <v>1</v>
      </c>
      <c r="G8" s="160"/>
      <c r="H8" s="162"/>
      <c r="I8" s="9" t="s">
        <v>23</v>
      </c>
      <c r="J8" s="9">
        <v>1</v>
      </c>
      <c r="K8" s="10">
        <v>1</v>
      </c>
      <c r="L8" s="160"/>
      <c r="M8" s="164"/>
      <c r="N8" s="140"/>
      <c r="O8" s="142"/>
      <c r="P8" s="144"/>
    </row>
    <row r="9" spans="1:21" ht="19.5" customHeight="1" x14ac:dyDescent="0.3">
      <c r="A9" s="187"/>
      <c r="B9" s="145" t="s">
        <v>24</v>
      </c>
      <c r="C9" s="145" t="s">
        <v>25</v>
      </c>
      <c r="D9" s="12"/>
      <c r="E9" s="12"/>
      <c r="F9" s="12"/>
      <c r="G9" s="147"/>
      <c r="H9" s="147"/>
      <c r="I9" s="13" t="s">
        <v>26</v>
      </c>
      <c r="J9" s="13">
        <v>2</v>
      </c>
      <c r="K9" s="14">
        <v>2</v>
      </c>
      <c r="L9" s="149">
        <f>SUM(J9:J10)</f>
        <v>4</v>
      </c>
      <c r="M9" s="151">
        <f>SUM(K9:K10)</f>
        <v>4</v>
      </c>
      <c r="N9" s="153"/>
      <c r="O9" s="174"/>
      <c r="P9" s="176"/>
    </row>
    <row r="10" spans="1:21" ht="19.5" customHeight="1" x14ac:dyDescent="0.3">
      <c r="A10" s="187"/>
      <c r="B10" s="146"/>
      <c r="C10" s="146"/>
      <c r="D10" s="15"/>
      <c r="E10" s="15"/>
      <c r="F10" s="15"/>
      <c r="G10" s="148"/>
      <c r="H10" s="148"/>
      <c r="I10" s="16" t="s">
        <v>27</v>
      </c>
      <c r="J10" s="16">
        <v>2</v>
      </c>
      <c r="K10" s="17">
        <v>2</v>
      </c>
      <c r="L10" s="150"/>
      <c r="M10" s="152"/>
      <c r="N10" s="154"/>
      <c r="O10" s="175"/>
      <c r="P10" s="177"/>
    </row>
    <row r="11" spans="1:21" ht="19.5" customHeight="1" x14ac:dyDescent="0.3">
      <c r="A11" s="187"/>
      <c r="B11" s="18" t="s">
        <v>28</v>
      </c>
      <c r="C11" s="18" t="s">
        <v>29</v>
      </c>
      <c r="D11" s="19" t="s">
        <v>30</v>
      </c>
      <c r="E11" s="19">
        <v>2</v>
      </c>
      <c r="F11" s="19">
        <v>2</v>
      </c>
      <c r="G11" s="20">
        <v>2</v>
      </c>
      <c r="H11" s="21">
        <v>2</v>
      </c>
      <c r="I11" s="21"/>
      <c r="J11" s="21"/>
      <c r="K11" s="22"/>
      <c r="L11" s="15"/>
      <c r="M11" s="14"/>
      <c r="N11" s="23"/>
      <c r="O11" s="24"/>
      <c r="P11" s="25"/>
    </row>
    <row r="12" spans="1:21" ht="19.5" customHeight="1" x14ac:dyDescent="0.3">
      <c r="A12" s="187"/>
      <c r="B12" s="178" t="s">
        <v>31</v>
      </c>
      <c r="C12" s="179"/>
      <c r="D12" s="26"/>
      <c r="E12" s="26"/>
      <c r="F12" s="26"/>
      <c r="G12" s="15"/>
      <c r="H12" s="12"/>
      <c r="I12" s="27"/>
      <c r="J12" s="12"/>
      <c r="K12" s="12"/>
      <c r="L12" s="15"/>
      <c r="M12" s="28"/>
      <c r="N12" s="29"/>
      <c r="O12" s="24"/>
      <c r="P12" s="30"/>
    </row>
    <row r="13" spans="1:21" ht="19.5" customHeight="1" thickBot="1" x14ac:dyDescent="0.35">
      <c r="A13" s="180" t="s">
        <v>32</v>
      </c>
      <c r="B13" s="181"/>
      <c r="C13" s="182"/>
      <c r="D13" s="183">
        <f>SUM(G4:G12)</f>
        <v>17</v>
      </c>
      <c r="E13" s="184"/>
      <c r="F13" s="184"/>
      <c r="G13" s="184"/>
      <c r="H13" s="185"/>
      <c r="I13" s="183">
        <f>SUM(L4:L12)</f>
        <v>19</v>
      </c>
      <c r="J13" s="184"/>
      <c r="K13" s="184"/>
      <c r="L13" s="184"/>
      <c r="M13" s="184"/>
      <c r="N13" s="31"/>
      <c r="O13" s="32"/>
      <c r="P13" s="33"/>
    </row>
    <row r="14" spans="1:21" ht="19.5" customHeight="1" x14ac:dyDescent="0.3">
      <c r="A14" s="165">
        <v>2</v>
      </c>
      <c r="B14" s="168" t="s">
        <v>33</v>
      </c>
      <c r="C14" s="169"/>
      <c r="D14" s="34" t="s">
        <v>34</v>
      </c>
      <c r="E14" s="34">
        <v>2</v>
      </c>
      <c r="F14" s="34">
        <v>2</v>
      </c>
      <c r="G14" s="20">
        <v>2</v>
      </c>
      <c r="H14" s="34">
        <v>2</v>
      </c>
      <c r="I14" s="34" t="s">
        <v>35</v>
      </c>
      <c r="J14" s="34">
        <v>3</v>
      </c>
      <c r="K14" s="34">
        <v>3</v>
      </c>
      <c r="L14" s="20">
        <v>3</v>
      </c>
      <c r="M14" s="35">
        <v>3</v>
      </c>
      <c r="N14" s="36"/>
      <c r="O14" s="37"/>
      <c r="P14" s="38"/>
    </row>
    <row r="15" spans="1:21" ht="19.5" customHeight="1" x14ac:dyDescent="0.3">
      <c r="A15" s="166"/>
      <c r="B15" s="170" t="s">
        <v>36</v>
      </c>
      <c r="C15" s="170" t="s">
        <v>37</v>
      </c>
      <c r="D15" s="39" t="s">
        <v>38</v>
      </c>
      <c r="E15" s="39">
        <v>2</v>
      </c>
      <c r="F15" s="39">
        <v>2</v>
      </c>
      <c r="G15" s="149">
        <f>SUM(E15:E17)</f>
        <v>5</v>
      </c>
      <c r="H15" s="172">
        <f>SUM(F15:F17)</f>
        <v>5</v>
      </c>
      <c r="I15" s="39" t="s">
        <v>39</v>
      </c>
      <c r="J15" s="39">
        <v>2</v>
      </c>
      <c r="K15" s="40">
        <v>2</v>
      </c>
      <c r="L15" s="171">
        <f>SUM(J15:J17)</f>
        <v>2</v>
      </c>
      <c r="M15" s="188">
        <f>SUM(K15:K17)</f>
        <v>2</v>
      </c>
      <c r="N15" s="190"/>
      <c r="O15" s="192"/>
      <c r="P15" s="194"/>
      <c r="R15" s="41"/>
      <c r="S15" s="41"/>
      <c r="T15" s="41"/>
      <c r="U15" s="42"/>
    </row>
    <row r="16" spans="1:21" ht="19.5" customHeight="1" x14ac:dyDescent="0.3">
      <c r="A16" s="166"/>
      <c r="B16" s="170"/>
      <c r="C16" s="170"/>
      <c r="D16" s="39" t="s">
        <v>40</v>
      </c>
      <c r="E16" s="39">
        <v>3</v>
      </c>
      <c r="F16" s="39">
        <v>3</v>
      </c>
      <c r="G16" s="171"/>
      <c r="H16" s="172"/>
      <c r="I16" s="39"/>
      <c r="J16" s="39"/>
      <c r="K16" s="40"/>
      <c r="L16" s="171"/>
      <c r="M16" s="188"/>
      <c r="N16" s="190"/>
      <c r="O16" s="192"/>
      <c r="P16" s="194"/>
      <c r="R16" s="41"/>
      <c r="S16" s="41"/>
      <c r="T16" s="41"/>
      <c r="U16" s="42"/>
    </row>
    <row r="17" spans="1:18" ht="19.5" hidden="1" customHeight="1" x14ac:dyDescent="0.3">
      <c r="A17" s="166"/>
      <c r="B17" s="170"/>
      <c r="C17" s="146"/>
      <c r="D17" s="43"/>
      <c r="E17" s="43"/>
      <c r="F17" s="43"/>
      <c r="G17" s="150"/>
      <c r="H17" s="173"/>
      <c r="I17" s="44"/>
      <c r="J17" s="44"/>
      <c r="K17" s="45"/>
      <c r="L17" s="150"/>
      <c r="M17" s="189"/>
      <c r="N17" s="191"/>
      <c r="O17" s="193"/>
      <c r="P17" s="195"/>
    </row>
    <row r="18" spans="1:18" ht="19.5" customHeight="1" x14ac:dyDescent="0.3">
      <c r="A18" s="166"/>
      <c r="B18" s="170"/>
      <c r="C18" s="145" t="s">
        <v>41</v>
      </c>
      <c r="D18" s="13" t="s">
        <v>42</v>
      </c>
      <c r="E18" s="13">
        <v>2</v>
      </c>
      <c r="F18" s="46">
        <v>2</v>
      </c>
      <c r="G18" s="196">
        <f>SUM(E18:E19)</f>
        <v>2</v>
      </c>
      <c r="H18" s="198">
        <f>SUM(F18:F19)</f>
        <v>2</v>
      </c>
      <c r="I18" s="46"/>
      <c r="J18" s="46"/>
      <c r="K18" s="46"/>
      <c r="L18" s="196"/>
      <c r="M18" s="200"/>
      <c r="N18" s="202"/>
      <c r="O18" s="204"/>
      <c r="P18" s="206"/>
    </row>
    <row r="19" spans="1:18" ht="19.5" hidden="1" customHeight="1" x14ac:dyDescent="0.3">
      <c r="A19" s="166"/>
      <c r="B19" s="146"/>
      <c r="C19" s="146"/>
      <c r="D19" s="47"/>
      <c r="E19" s="48"/>
      <c r="F19" s="48"/>
      <c r="G19" s="197"/>
      <c r="H19" s="199"/>
      <c r="I19" s="49"/>
      <c r="J19" s="49"/>
      <c r="K19" s="49"/>
      <c r="L19" s="197"/>
      <c r="M19" s="201"/>
      <c r="N19" s="203"/>
      <c r="O19" s="205"/>
      <c r="P19" s="195"/>
    </row>
    <row r="20" spans="1:18" ht="19.5" customHeight="1" x14ac:dyDescent="0.3">
      <c r="A20" s="166"/>
      <c r="B20" s="145" t="s">
        <v>43</v>
      </c>
      <c r="C20" s="145" t="s">
        <v>29</v>
      </c>
      <c r="D20" s="13" t="s">
        <v>44</v>
      </c>
      <c r="E20" s="13">
        <v>2</v>
      </c>
      <c r="F20" s="46">
        <v>2</v>
      </c>
      <c r="G20" s="196">
        <v>6</v>
      </c>
      <c r="H20" s="198">
        <v>6</v>
      </c>
      <c r="I20" s="46" t="s">
        <v>45</v>
      </c>
      <c r="J20" s="46">
        <v>3</v>
      </c>
      <c r="K20" s="46">
        <v>3</v>
      </c>
      <c r="L20" s="196">
        <f>SUM(J20:J25)</f>
        <v>12</v>
      </c>
      <c r="M20" s="200">
        <f>SUM(K20:K25)</f>
        <v>13</v>
      </c>
      <c r="N20" s="202"/>
      <c r="O20" s="204"/>
      <c r="P20" s="206"/>
    </row>
    <row r="21" spans="1:18" ht="19.5" customHeight="1" x14ac:dyDescent="0.3">
      <c r="A21" s="166"/>
      <c r="B21" s="170"/>
      <c r="C21" s="170"/>
      <c r="D21" s="39" t="s">
        <v>46</v>
      </c>
      <c r="E21" s="39">
        <v>2</v>
      </c>
      <c r="F21" s="50">
        <v>2</v>
      </c>
      <c r="G21" s="207"/>
      <c r="H21" s="208"/>
      <c r="I21" s="50" t="s">
        <v>47</v>
      </c>
      <c r="J21" s="50">
        <v>2</v>
      </c>
      <c r="K21" s="50">
        <v>2</v>
      </c>
      <c r="L21" s="207"/>
      <c r="M21" s="209"/>
      <c r="N21" s="210"/>
      <c r="O21" s="211"/>
      <c r="P21" s="194"/>
    </row>
    <row r="22" spans="1:18" ht="19.5" customHeight="1" x14ac:dyDescent="0.3">
      <c r="A22" s="166"/>
      <c r="B22" s="170"/>
      <c r="C22" s="170"/>
      <c r="D22" s="39" t="s">
        <v>48</v>
      </c>
      <c r="E22" s="39">
        <v>2</v>
      </c>
      <c r="F22" s="50">
        <v>2</v>
      </c>
      <c r="G22" s="207"/>
      <c r="H22" s="208"/>
      <c r="I22" s="50" t="s">
        <v>49</v>
      </c>
      <c r="J22" s="50">
        <v>1</v>
      </c>
      <c r="K22" s="50">
        <v>1</v>
      </c>
      <c r="L22" s="207"/>
      <c r="M22" s="209"/>
      <c r="N22" s="210"/>
      <c r="O22" s="211"/>
      <c r="P22" s="194"/>
    </row>
    <row r="23" spans="1:18" ht="19.5" customHeight="1" x14ac:dyDescent="0.3">
      <c r="A23" s="166"/>
      <c r="B23" s="170"/>
      <c r="C23" s="170"/>
      <c r="D23" s="39"/>
      <c r="E23" s="39"/>
      <c r="F23" s="50"/>
      <c r="G23" s="207"/>
      <c r="H23" s="208"/>
      <c r="I23" s="51" t="s">
        <v>50</v>
      </c>
      <c r="J23" s="51">
        <v>2</v>
      </c>
      <c r="K23" s="52">
        <v>3</v>
      </c>
      <c r="L23" s="207"/>
      <c r="M23" s="209"/>
      <c r="N23" s="210"/>
      <c r="O23" s="211"/>
      <c r="P23" s="194"/>
    </row>
    <row r="24" spans="1:18" ht="19.5" customHeight="1" x14ac:dyDescent="0.3">
      <c r="A24" s="166"/>
      <c r="B24" s="170"/>
      <c r="C24" s="170"/>
      <c r="D24" s="39"/>
      <c r="E24" s="39"/>
      <c r="F24" s="50"/>
      <c r="G24" s="207"/>
      <c r="H24" s="208"/>
      <c r="I24" s="51" t="s">
        <v>51</v>
      </c>
      <c r="J24" s="51">
        <v>2</v>
      </c>
      <c r="K24" s="51">
        <v>2</v>
      </c>
      <c r="L24" s="207"/>
      <c r="M24" s="209"/>
      <c r="N24" s="210"/>
      <c r="O24" s="211"/>
      <c r="P24" s="194"/>
    </row>
    <row r="25" spans="1:18" ht="19.5" customHeight="1" x14ac:dyDescent="0.3">
      <c r="A25" s="166"/>
      <c r="B25" s="170"/>
      <c r="C25" s="170"/>
      <c r="D25" s="16"/>
      <c r="E25" s="16"/>
      <c r="F25" s="16"/>
      <c r="G25" s="207"/>
      <c r="H25" s="208"/>
      <c r="I25" s="50" t="s">
        <v>52</v>
      </c>
      <c r="J25" s="50">
        <v>2</v>
      </c>
      <c r="K25" s="50">
        <v>2</v>
      </c>
      <c r="L25" s="207"/>
      <c r="M25" s="201"/>
      <c r="N25" s="210"/>
      <c r="O25" s="211"/>
      <c r="P25" s="194"/>
    </row>
    <row r="26" spans="1:18" ht="19.5" customHeight="1" x14ac:dyDescent="0.3">
      <c r="A26" s="166"/>
      <c r="B26" s="146"/>
      <c r="C26" s="53" t="s">
        <v>53</v>
      </c>
      <c r="D26" s="21" t="s">
        <v>54</v>
      </c>
      <c r="E26" s="21">
        <v>1</v>
      </c>
      <c r="F26" s="21">
        <v>2</v>
      </c>
      <c r="G26" s="20">
        <v>1</v>
      </c>
      <c r="H26" s="21">
        <v>2</v>
      </c>
      <c r="I26" s="19" t="s">
        <v>55</v>
      </c>
      <c r="J26" s="19">
        <v>1</v>
      </c>
      <c r="K26" s="54">
        <v>2</v>
      </c>
      <c r="L26" s="55">
        <v>1</v>
      </c>
      <c r="M26" s="22">
        <v>2</v>
      </c>
      <c r="N26" s="56"/>
      <c r="O26" s="57"/>
      <c r="P26" s="25"/>
    </row>
    <row r="27" spans="1:18" ht="19.5" customHeight="1" x14ac:dyDescent="0.3">
      <c r="A27" s="166"/>
      <c r="B27" s="178" t="s">
        <v>31</v>
      </c>
      <c r="C27" s="212"/>
      <c r="D27" s="39" t="s">
        <v>56</v>
      </c>
      <c r="E27" s="39">
        <v>2</v>
      </c>
      <c r="F27" s="39">
        <v>2</v>
      </c>
      <c r="G27" s="149">
        <v>2</v>
      </c>
      <c r="H27" s="215">
        <v>2</v>
      </c>
      <c r="I27" s="13" t="s">
        <v>57</v>
      </c>
      <c r="J27" s="13">
        <v>2</v>
      </c>
      <c r="K27" s="13">
        <v>2</v>
      </c>
      <c r="L27" s="149">
        <v>2</v>
      </c>
      <c r="M27" s="216">
        <v>2</v>
      </c>
      <c r="N27" s="217"/>
      <c r="O27" s="219"/>
      <c r="P27" s="206"/>
    </row>
    <row r="28" spans="1:18" ht="19.5" hidden="1" customHeight="1" x14ac:dyDescent="0.3">
      <c r="A28" s="167"/>
      <c r="B28" s="213"/>
      <c r="C28" s="214"/>
      <c r="D28" s="39"/>
      <c r="E28" s="39"/>
      <c r="F28" s="39"/>
      <c r="G28" s="150"/>
      <c r="H28" s="173"/>
      <c r="I28" s="58"/>
      <c r="J28" s="58"/>
      <c r="K28" s="58"/>
      <c r="L28" s="150"/>
      <c r="M28" s="189"/>
      <c r="N28" s="218"/>
      <c r="O28" s="193"/>
      <c r="P28" s="195"/>
    </row>
    <row r="29" spans="1:18" ht="19.5" customHeight="1" thickBot="1" x14ac:dyDescent="0.35">
      <c r="A29" s="180" t="s">
        <v>32</v>
      </c>
      <c r="B29" s="181"/>
      <c r="C29" s="182"/>
      <c r="D29" s="220">
        <f>SUM(G14:G28)</f>
        <v>18</v>
      </c>
      <c r="E29" s="221"/>
      <c r="F29" s="221"/>
      <c r="G29" s="221"/>
      <c r="H29" s="222"/>
      <c r="I29" s="220">
        <f>SUM(L14:L28)</f>
        <v>20</v>
      </c>
      <c r="J29" s="221"/>
      <c r="K29" s="221"/>
      <c r="L29" s="221"/>
      <c r="M29" s="221"/>
      <c r="N29" s="59"/>
      <c r="O29" s="60"/>
      <c r="P29" s="61"/>
    </row>
    <row r="30" spans="1:18" ht="19.5" customHeight="1" x14ac:dyDescent="0.3">
      <c r="A30" s="223">
        <v>3</v>
      </c>
      <c r="B30" s="224" t="s">
        <v>58</v>
      </c>
      <c r="C30" s="224" t="s">
        <v>29</v>
      </c>
      <c r="D30" s="46" t="s">
        <v>59</v>
      </c>
      <c r="E30" s="46">
        <v>3</v>
      </c>
      <c r="F30" s="46">
        <v>3</v>
      </c>
      <c r="G30" s="196">
        <f>SUM(E30:E35)</f>
        <v>11</v>
      </c>
      <c r="H30" s="198">
        <f>SUM(F30:F35)</f>
        <v>11</v>
      </c>
      <c r="I30" s="26" t="s">
        <v>60</v>
      </c>
      <c r="J30" s="26">
        <v>3</v>
      </c>
      <c r="K30" s="62">
        <v>3</v>
      </c>
      <c r="L30" s="196">
        <f>SUM(J30:J35)</f>
        <v>13</v>
      </c>
      <c r="M30" s="200">
        <f>SUM(K30:K35)</f>
        <v>13</v>
      </c>
      <c r="N30" s="227"/>
      <c r="O30" s="228"/>
      <c r="P30" s="230"/>
      <c r="Q30" s="63"/>
      <c r="R30" s="63"/>
    </row>
    <row r="31" spans="1:18" ht="19.5" customHeight="1" x14ac:dyDescent="0.3">
      <c r="A31" s="223"/>
      <c r="B31" s="225"/>
      <c r="C31" s="225"/>
      <c r="D31" s="50" t="s">
        <v>61</v>
      </c>
      <c r="E31" s="50">
        <v>2</v>
      </c>
      <c r="F31" s="50">
        <v>2</v>
      </c>
      <c r="G31" s="207"/>
      <c r="H31" s="208"/>
      <c r="I31" s="51" t="s">
        <v>62</v>
      </c>
      <c r="J31" s="51">
        <v>1</v>
      </c>
      <c r="K31" s="52">
        <v>1</v>
      </c>
      <c r="L31" s="207"/>
      <c r="M31" s="209"/>
      <c r="N31" s="227"/>
      <c r="O31" s="228"/>
      <c r="P31" s="231"/>
      <c r="Q31" s="63"/>
      <c r="R31" s="63"/>
    </row>
    <row r="32" spans="1:18" ht="19.5" customHeight="1" x14ac:dyDescent="0.3">
      <c r="A32" s="223"/>
      <c r="B32" s="225"/>
      <c r="C32" s="225"/>
      <c r="D32" s="50" t="s">
        <v>63</v>
      </c>
      <c r="E32" s="50">
        <v>2</v>
      </c>
      <c r="F32" s="50">
        <v>2</v>
      </c>
      <c r="G32" s="207"/>
      <c r="H32" s="208"/>
      <c r="I32" s="51" t="s">
        <v>64</v>
      </c>
      <c r="J32" s="51">
        <v>2</v>
      </c>
      <c r="K32" s="52">
        <v>2</v>
      </c>
      <c r="L32" s="207"/>
      <c r="M32" s="209"/>
      <c r="N32" s="227"/>
      <c r="O32" s="228"/>
      <c r="P32" s="231"/>
      <c r="Q32" s="63"/>
      <c r="R32" s="63"/>
    </row>
    <row r="33" spans="1:18" ht="19.5" customHeight="1" x14ac:dyDescent="0.3">
      <c r="A33" s="223"/>
      <c r="B33" s="225"/>
      <c r="C33" s="225"/>
      <c r="D33" s="50" t="s">
        <v>65</v>
      </c>
      <c r="E33" s="50">
        <v>2</v>
      </c>
      <c r="F33" s="50">
        <v>2</v>
      </c>
      <c r="G33" s="207"/>
      <c r="H33" s="208"/>
      <c r="I33" s="51" t="s">
        <v>66</v>
      </c>
      <c r="J33" s="51">
        <v>3</v>
      </c>
      <c r="K33" s="52">
        <v>3</v>
      </c>
      <c r="L33" s="207"/>
      <c r="M33" s="209"/>
      <c r="N33" s="227"/>
      <c r="O33" s="228"/>
      <c r="P33" s="231"/>
      <c r="Q33" s="63"/>
      <c r="R33" s="63"/>
    </row>
    <row r="34" spans="1:18" ht="19.5" customHeight="1" x14ac:dyDescent="0.3">
      <c r="A34" s="223"/>
      <c r="B34" s="225"/>
      <c r="C34" s="225"/>
      <c r="D34" s="50" t="s">
        <v>67</v>
      </c>
      <c r="E34" s="50">
        <v>2</v>
      </c>
      <c r="F34" s="50">
        <v>2</v>
      </c>
      <c r="G34" s="207"/>
      <c r="H34" s="208"/>
      <c r="I34" s="51" t="s">
        <v>68</v>
      </c>
      <c r="J34" s="51">
        <v>2</v>
      </c>
      <c r="K34" s="51">
        <v>2</v>
      </c>
      <c r="L34" s="207"/>
      <c r="M34" s="209"/>
      <c r="N34" s="227"/>
      <c r="O34" s="228"/>
      <c r="P34" s="231"/>
      <c r="Q34" s="63"/>
      <c r="R34" s="63"/>
    </row>
    <row r="35" spans="1:18" ht="19.5" customHeight="1" x14ac:dyDescent="0.3">
      <c r="A35" s="223"/>
      <c r="B35" s="225"/>
      <c r="C35" s="225"/>
      <c r="D35" s="64"/>
      <c r="E35" s="64"/>
      <c r="F35" s="64"/>
      <c r="G35" s="197"/>
      <c r="H35" s="199"/>
      <c r="I35" s="51" t="s">
        <v>69</v>
      </c>
      <c r="J35" s="51">
        <v>2</v>
      </c>
      <c r="K35" s="52">
        <v>2</v>
      </c>
      <c r="L35" s="197"/>
      <c r="M35" s="201"/>
      <c r="N35" s="227"/>
      <c r="O35" s="229"/>
      <c r="P35" s="231"/>
      <c r="Q35" s="63"/>
      <c r="R35" s="63"/>
    </row>
    <row r="36" spans="1:18" ht="19.5" customHeight="1" x14ac:dyDescent="0.3">
      <c r="A36" s="223"/>
      <c r="B36" s="225"/>
      <c r="C36" s="224" t="s">
        <v>53</v>
      </c>
      <c r="D36" s="26" t="s">
        <v>70</v>
      </c>
      <c r="E36" s="26">
        <v>2</v>
      </c>
      <c r="F36" s="26">
        <v>6</v>
      </c>
      <c r="G36" s="196">
        <f>SUM(E36:E40)</f>
        <v>6</v>
      </c>
      <c r="H36" s="232">
        <f>SUM(F36:F40)</f>
        <v>18</v>
      </c>
      <c r="I36" s="26" t="s">
        <v>71</v>
      </c>
      <c r="J36" s="26">
        <v>2</v>
      </c>
      <c r="K36" s="62">
        <v>6</v>
      </c>
      <c r="L36" s="196">
        <f>SUM(J36:J40)</f>
        <v>6</v>
      </c>
      <c r="M36" s="235">
        <f>SUM(K36:K40)</f>
        <v>18</v>
      </c>
      <c r="N36" s="238"/>
      <c r="O36" s="241"/>
      <c r="P36" s="244"/>
      <c r="Q36" s="63"/>
      <c r="R36" s="63"/>
    </row>
    <row r="37" spans="1:18" ht="19.5" customHeight="1" x14ac:dyDescent="0.3">
      <c r="A37" s="223"/>
      <c r="B37" s="225"/>
      <c r="C37" s="225"/>
      <c r="D37" s="51" t="s">
        <v>72</v>
      </c>
      <c r="E37" s="51">
        <v>2</v>
      </c>
      <c r="F37" s="51">
        <v>6</v>
      </c>
      <c r="G37" s="207"/>
      <c r="H37" s="233"/>
      <c r="I37" s="51" t="s">
        <v>73</v>
      </c>
      <c r="J37" s="51">
        <v>1</v>
      </c>
      <c r="K37" s="52">
        <v>3</v>
      </c>
      <c r="L37" s="207"/>
      <c r="M37" s="236"/>
      <c r="N37" s="239"/>
      <c r="O37" s="242"/>
      <c r="P37" s="245"/>
      <c r="Q37" s="63"/>
      <c r="R37" s="63"/>
    </row>
    <row r="38" spans="1:18" ht="19.5" customHeight="1" x14ac:dyDescent="0.3">
      <c r="A38" s="223"/>
      <c r="B38" s="225"/>
      <c r="C38" s="225"/>
      <c r="D38" s="51" t="s">
        <v>74</v>
      </c>
      <c r="E38" s="51">
        <v>2</v>
      </c>
      <c r="F38" s="51">
        <v>6</v>
      </c>
      <c r="G38" s="207"/>
      <c r="H38" s="233"/>
      <c r="I38" s="50" t="s">
        <v>75</v>
      </c>
      <c r="J38" s="51">
        <v>1</v>
      </c>
      <c r="K38" s="52">
        <v>3</v>
      </c>
      <c r="L38" s="207"/>
      <c r="M38" s="236"/>
      <c r="N38" s="239"/>
      <c r="O38" s="242"/>
      <c r="P38" s="245"/>
      <c r="Q38" s="63"/>
      <c r="R38" s="63"/>
    </row>
    <row r="39" spans="1:18" ht="19.5" customHeight="1" x14ac:dyDescent="0.3">
      <c r="A39" s="223"/>
      <c r="B39" s="225"/>
      <c r="C39" s="225"/>
      <c r="D39" s="51"/>
      <c r="E39" s="51"/>
      <c r="F39" s="51"/>
      <c r="G39" s="207"/>
      <c r="H39" s="233"/>
      <c r="I39" s="51" t="s">
        <v>76</v>
      </c>
      <c r="J39" s="51">
        <v>2</v>
      </c>
      <c r="K39" s="52">
        <v>6</v>
      </c>
      <c r="L39" s="207"/>
      <c r="M39" s="236"/>
      <c r="N39" s="239"/>
      <c r="O39" s="242"/>
      <c r="P39" s="245"/>
      <c r="Q39" s="63"/>
      <c r="R39" s="63"/>
    </row>
    <row r="40" spans="1:18" ht="19.5" hidden="1" customHeight="1" x14ac:dyDescent="0.3">
      <c r="A40" s="223"/>
      <c r="B40" s="226"/>
      <c r="C40" s="226"/>
      <c r="D40" s="43"/>
      <c r="E40" s="43"/>
      <c r="F40" s="43"/>
      <c r="G40" s="197"/>
      <c r="H40" s="234"/>
      <c r="I40" s="43"/>
      <c r="J40" s="43"/>
      <c r="K40" s="65"/>
      <c r="L40" s="197"/>
      <c r="M40" s="237"/>
      <c r="N40" s="240"/>
      <c r="O40" s="243"/>
      <c r="P40" s="246"/>
      <c r="Q40" s="63"/>
      <c r="R40" s="63"/>
    </row>
    <row r="41" spans="1:18" ht="19.5" customHeight="1" x14ac:dyDescent="0.3">
      <c r="A41" s="223"/>
      <c r="B41" s="66" t="s">
        <v>77</v>
      </c>
      <c r="C41" s="66" t="s">
        <v>78</v>
      </c>
      <c r="D41" s="19"/>
      <c r="E41" s="19"/>
      <c r="F41" s="19"/>
      <c r="G41" s="67"/>
      <c r="H41" s="19"/>
      <c r="I41" s="19"/>
      <c r="J41" s="19"/>
      <c r="K41" s="19"/>
      <c r="L41" s="68"/>
      <c r="M41" s="54"/>
      <c r="N41" s="69"/>
      <c r="O41" s="70"/>
      <c r="P41" s="71"/>
      <c r="Q41" s="63"/>
      <c r="R41" s="63"/>
    </row>
    <row r="42" spans="1:18" ht="19.5" customHeight="1" thickBot="1" x14ac:dyDescent="0.35">
      <c r="A42" s="247" t="s">
        <v>32</v>
      </c>
      <c r="B42" s="248"/>
      <c r="C42" s="249"/>
      <c r="D42" s="250">
        <f>SUM(G30:G41)</f>
        <v>17</v>
      </c>
      <c r="E42" s="251"/>
      <c r="F42" s="251"/>
      <c r="G42" s="251"/>
      <c r="H42" s="252"/>
      <c r="I42" s="250">
        <f>SUM(L30:L41)</f>
        <v>19</v>
      </c>
      <c r="J42" s="251"/>
      <c r="K42" s="251"/>
      <c r="L42" s="251"/>
      <c r="M42" s="251"/>
      <c r="N42" s="72"/>
      <c r="O42" s="73"/>
      <c r="P42" s="74"/>
      <c r="Q42" s="63"/>
      <c r="R42" s="63"/>
    </row>
    <row r="43" spans="1:18" ht="19.5" customHeight="1" x14ac:dyDescent="0.3">
      <c r="A43" s="253">
        <v>4</v>
      </c>
      <c r="B43" s="224" t="s">
        <v>79</v>
      </c>
      <c r="C43" s="224" t="s">
        <v>29</v>
      </c>
      <c r="D43" s="46" t="s">
        <v>80</v>
      </c>
      <c r="E43" s="46">
        <v>2</v>
      </c>
      <c r="F43" s="46">
        <v>2</v>
      </c>
      <c r="G43" s="196">
        <f>SUM(E43:E45)</f>
        <v>5</v>
      </c>
      <c r="H43" s="198">
        <f>SUM(F43:F45)</f>
        <v>5</v>
      </c>
      <c r="I43" s="46" t="s">
        <v>81</v>
      </c>
      <c r="J43" s="46">
        <v>2</v>
      </c>
      <c r="K43" s="75">
        <v>2</v>
      </c>
      <c r="L43" s="196">
        <f>SUM(J43:J45)</f>
        <v>4</v>
      </c>
      <c r="M43" s="200">
        <f>SUM(K43:K45)</f>
        <v>4</v>
      </c>
      <c r="N43" s="238"/>
      <c r="O43" s="241"/>
      <c r="P43" s="244"/>
      <c r="Q43" s="63"/>
      <c r="R43" s="63"/>
    </row>
    <row r="44" spans="1:18" ht="19.5" customHeight="1" x14ac:dyDescent="0.3">
      <c r="A44" s="223"/>
      <c r="B44" s="225"/>
      <c r="C44" s="225"/>
      <c r="D44" s="50" t="s">
        <v>82</v>
      </c>
      <c r="E44" s="50">
        <v>2</v>
      </c>
      <c r="F44" s="50">
        <v>2</v>
      </c>
      <c r="G44" s="207"/>
      <c r="H44" s="208"/>
      <c r="I44" s="50" t="s">
        <v>83</v>
      </c>
      <c r="J44" s="50">
        <v>2</v>
      </c>
      <c r="K44" s="76">
        <v>2</v>
      </c>
      <c r="L44" s="207"/>
      <c r="M44" s="209"/>
      <c r="N44" s="239"/>
      <c r="O44" s="242"/>
      <c r="P44" s="245"/>
      <c r="Q44" s="63"/>
      <c r="R44" s="63"/>
    </row>
    <row r="45" spans="1:18" ht="19.5" customHeight="1" x14ac:dyDescent="0.3">
      <c r="A45" s="223"/>
      <c r="B45" s="225"/>
      <c r="C45" s="225"/>
      <c r="D45" s="50" t="s">
        <v>84</v>
      </c>
      <c r="E45" s="50">
        <v>1</v>
      </c>
      <c r="F45" s="50">
        <v>1</v>
      </c>
      <c r="G45" s="207"/>
      <c r="H45" s="208"/>
      <c r="I45" s="50"/>
      <c r="J45" s="50"/>
      <c r="K45" s="76"/>
      <c r="L45" s="207"/>
      <c r="M45" s="209"/>
      <c r="N45" s="239"/>
      <c r="O45" s="242"/>
      <c r="P45" s="245"/>
      <c r="Q45" s="63"/>
      <c r="R45" s="63"/>
    </row>
    <row r="46" spans="1:18" ht="19.5" customHeight="1" x14ac:dyDescent="0.3">
      <c r="A46" s="223"/>
      <c r="B46" s="225"/>
      <c r="C46" s="224" t="s">
        <v>53</v>
      </c>
      <c r="D46" s="46" t="s">
        <v>85</v>
      </c>
      <c r="E46" s="46">
        <v>2</v>
      </c>
      <c r="F46" s="46">
        <v>6</v>
      </c>
      <c r="G46" s="255">
        <f>SUM(E46:E52)</f>
        <v>6</v>
      </c>
      <c r="H46" s="257">
        <f>SUM(F46:F52)</f>
        <v>18</v>
      </c>
      <c r="I46" s="46" t="s">
        <v>86</v>
      </c>
      <c r="J46" s="46">
        <v>2</v>
      </c>
      <c r="K46" s="75">
        <v>6</v>
      </c>
      <c r="L46" s="255">
        <f>SUM(J46:J52)</f>
        <v>7</v>
      </c>
      <c r="M46" s="261">
        <f>SUM(K46:K52)</f>
        <v>18</v>
      </c>
      <c r="N46" s="264"/>
      <c r="O46" s="241"/>
      <c r="P46" s="244"/>
      <c r="Q46" s="63"/>
      <c r="R46" s="63"/>
    </row>
    <row r="47" spans="1:18" ht="19.5" customHeight="1" x14ac:dyDescent="0.3">
      <c r="A47" s="223"/>
      <c r="B47" s="225"/>
      <c r="C47" s="225"/>
      <c r="D47" s="50" t="s">
        <v>87</v>
      </c>
      <c r="E47" s="50">
        <v>1</v>
      </c>
      <c r="F47" s="50">
        <v>3</v>
      </c>
      <c r="G47" s="256"/>
      <c r="H47" s="258"/>
      <c r="I47" s="50" t="s">
        <v>88</v>
      </c>
      <c r="J47" s="50">
        <v>2</v>
      </c>
      <c r="K47" s="76">
        <v>6</v>
      </c>
      <c r="L47" s="256"/>
      <c r="M47" s="262"/>
      <c r="N47" s="265"/>
      <c r="O47" s="242"/>
      <c r="P47" s="245"/>
      <c r="Q47" s="63"/>
      <c r="R47" s="63"/>
    </row>
    <row r="48" spans="1:18" ht="19.5" customHeight="1" x14ac:dyDescent="0.3">
      <c r="A48" s="223"/>
      <c r="B48" s="225"/>
      <c r="C48" s="225"/>
      <c r="D48" s="50" t="s">
        <v>89</v>
      </c>
      <c r="E48" s="50">
        <v>1</v>
      </c>
      <c r="F48" s="50">
        <v>3</v>
      </c>
      <c r="G48" s="256"/>
      <c r="H48" s="258"/>
      <c r="I48" s="50" t="s">
        <v>90</v>
      </c>
      <c r="J48" s="50">
        <v>2</v>
      </c>
      <c r="K48" s="50">
        <v>4</v>
      </c>
      <c r="L48" s="256"/>
      <c r="M48" s="262"/>
      <c r="N48" s="265"/>
      <c r="O48" s="242"/>
      <c r="P48" s="245"/>
      <c r="Q48" s="63"/>
      <c r="R48" s="63"/>
    </row>
    <row r="49" spans="1:18" ht="19.5" customHeight="1" x14ac:dyDescent="0.3">
      <c r="A49" s="223"/>
      <c r="B49" s="225"/>
      <c r="C49" s="225"/>
      <c r="D49" s="50"/>
      <c r="E49" s="50"/>
      <c r="F49" s="50"/>
      <c r="G49" s="256"/>
      <c r="H49" s="258"/>
      <c r="I49" s="50" t="s">
        <v>91</v>
      </c>
      <c r="J49" s="50">
        <v>1</v>
      </c>
      <c r="K49" s="50">
        <v>2</v>
      </c>
      <c r="L49" s="256"/>
      <c r="M49" s="262"/>
      <c r="N49" s="265"/>
      <c r="O49" s="242"/>
      <c r="P49" s="245"/>
      <c r="Q49" s="63"/>
      <c r="R49" s="63"/>
    </row>
    <row r="50" spans="1:18" ht="16.5" x14ac:dyDescent="0.3">
      <c r="A50" s="223"/>
      <c r="B50" s="225"/>
      <c r="C50" s="225"/>
      <c r="D50" s="50" t="s">
        <v>92</v>
      </c>
      <c r="E50" s="50">
        <v>2</v>
      </c>
      <c r="F50" s="50">
        <v>6</v>
      </c>
      <c r="G50" s="256"/>
      <c r="H50" s="258"/>
      <c r="I50" s="50"/>
      <c r="J50" s="50"/>
      <c r="K50" s="50"/>
      <c r="L50" s="256"/>
      <c r="M50" s="262"/>
      <c r="N50" s="265"/>
      <c r="O50" s="242"/>
      <c r="P50" s="245"/>
      <c r="Q50" s="63"/>
      <c r="R50" s="63"/>
    </row>
    <row r="51" spans="1:18" ht="19.5" hidden="1" customHeight="1" x14ac:dyDescent="0.3">
      <c r="A51" s="223"/>
      <c r="B51" s="225"/>
      <c r="C51" s="225"/>
      <c r="D51" s="50"/>
      <c r="E51" s="50"/>
      <c r="F51" s="50"/>
      <c r="G51" s="256"/>
      <c r="H51" s="258"/>
      <c r="I51" s="50"/>
      <c r="J51" s="50"/>
      <c r="K51" s="50"/>
      <c r="L51" s="256"/>
      <c r="M51" s="262"/>
      <c r="N51" s="265"/>
      <c r="O51" s="242"/>
      <c r="P51" s="245"/>
      <c r="Q51" s="63"/>
      <c r="R51" s="63"/>
    </row>
    <row r="52" spans="1:18" ht="19.5" hidden="1" customHeight="1" x14ac:dyDescent="0.3">
      <c r="A52" s="223"/>
      <c r="B52" s="254"/>
      <c r="C52" s="254"/>
      <c r="D52" s="16"/>
      <c r="E52" s="16"/>
      <c r="F52" s="16"/>
      <c r="G52" s="256"/>
      <c r="H52" s="259"/>
      <c r="I52" s="16"/>
      <c r="J52" s="16"/>
      <c r="K52" s="16"/>
      <c r="L52" s="260"/>
      <c r="M52" s="263"/>
      <c r="N52" s="265"/>
      <c r="O52" s="242"/>
      <c r="P52" s="246"/>
      <c r="Q52" s="63"/>
      <c r="R52" s="63"/>
    </row>
    <row r="53" spans="1:18" ht="19.5" customHeight="1" x14ac:dyDescent="0.3">
      <c r="A53" s="223"/>
      <c r="B53" s="224" t="s">
        <v>93</v>
      </c>
      <c r="C53" s="274" t="s">
        <v>29</v>
      </c>
      <c r="D53" s="26" t="s">
        <v>94</v>
      </c>
      <c r="E53" s="26">
        <v>1</v>
      </c>
      <c r="F53" s="26">
        <v>1</v>
      </c>
      <c r="G53" s="196">
        <v>3</v>
      </c>
      <c r="H53" s="77"/>
      <c r="I53" s="78" t="s">
        <v>95</v>
      </c>
      <c r="J53" s="79">
        <v>2</v>
      </c>
      <c r="K53" s="79">
        <v>2</v>
      </c>
      <c r="L53" s="255">
        <v>2</v>
      </c>
      <c r="M53" s="277" t="s">
        <v>96</v>
      </c>
      <c r="N53" s="279"/>
      <c r="O53" s="282"/>
      <c r="P53" s="244"/>
      <c r="Q53" s="63"/>
      <c r="R53" s="63"/>
    </row>
    <row r="54" spans="1:18" ht="19.5" customHeight="1" x14ac:dyDescent="0.3">
      <c r="A54" s="223"/>
      <c r="B54" s="225"/>
      <c r="C54" s="274"/>
      <c r="D54" s="80" t="s">
        <v>97</v>
      </c>
      <c r="E54" s="80">
        <v>2</v>
      </c>
      <c r="F54" s="80">
        <v>2</v>
      </c>
      <c r="G54" s="207"/>
      <c r="H54" s="266" t="s">
        <v>98</v>
      </c>
      <c r="I54" s="81" t="s">
        <v>99</v>
      </c>
      <c r="J54" s="82">
        <v>2</v>
      </c>
      <c r="K54" s="82">
        <v>2</v>
      </c>
      <c r="L54" s="276"/>
      <c r="M54" s="278"/>
      <c r="N54" s="280"/>
      <c r="O54" s="283"/>
      <c r="P54" s="245"/>
      <c r="Q54" s="63"/>
      <c r="R54" s="63"/>
    </row>
    <row r="55" spans="1:18" ht="19.5" customHeight="1" x14ac:dyDescent="0.3">
      <c r="A55" s="223"/>
      <c r="B55" s="225"/>
      <c r="C55" s="274"/>
      <c r="D55" s="83" t="s">
        <v>100</v>
      </c>
      <c r="E55" s="83">
        <v>2</v>
      </c>
      <c r="F55" s="83">
        <v>2</v>
      </c>
      <c r="G55" s="275"/>
      <c r="H55" s="267"/>
      <c r="I55" s="84"/>
      <c r="J55" s="85"/>
      <c r="K55" s="85"/>
      <c r="L55" s="86"/>
      <c r="M55" s="87"/>
      <c r="N55" s="280"/>
      <c r="O55" s="283"/>
      <c r="P55" s="245"/>
      <c r="Q55" s="63"/>
      <c r="R55" s="63"/>
    </row>
    <row r="56" spans="1:18" ht="19.5" hidden="1" customHeight="1" x14ac:dyDescent="0.3">
      <c r="A56" s="223"/>
      <c r="B56" s="225"/>
      <c r="C56" s="274"/>
      <c r="D56" s="48"/>
      <c r="E56" s="48"/>
      <c r="F56" s="48"/>
      <c r="G56" s="88"/>
      <c r="H56" s="89"/>
      <c r="I56" s="90"/>
      <c r="J56" s="91"/>
      <c r="K56" s="91"/>
      <c r="L56" s="92"/>
      <c r="M56" s="93"/>
      <c r="N56" s="281"/>
      <c r="O56" s="284"/>
      <c r="P56" s="245"/>
      <c r="Q56" s="63"/>
      <c r="R56" s="63"/>
    </row>
    <row r="57" spans="1:18" ht="19.5" customHeight="1" x14ac:dyDescent="0.3">
      <c r="A57" s="223"/>
      <c r="B57" s="225"/>
      <c r="C57" s="224" t="s">
        <v>101</v>
      </c>
      <c r="D57" s="94" t="s">
        <v>102</v>
      </c>
      <c r="E57" s="95">
        <v>2</v>
      </c>
      <c r="F57" s="96">
        <v>4</v>
      </c>
      <c r="G57" s="196">
        <f>SUM(E57:E59)</f>
        <v>2</v>
      </c>
      <c r="H57" s="198">
        <f>SUM(F57:F59)</f>
        <v>4</v>
      </c>
      <c r="I57" s="97" t="s">
        <v>103</v>
      </c>
      <c r="J57" s="98">
        <v>2</v>
      </c>
      <c r="K57" s="99">
        <v>6</v>
      </c>
      <c r="L57" s="268">
        <v>2</v>
      </c>
      <c r="M57" s="271" t="s">
        <v>104</v>
      </c>
      <c r="N57" s="100"/>
      <c r="O57" s="101"/>
      <c r="P57" s="102"/>
      <c r="Q57" s="63"/>
      <c r="R57" s="63"/>
    </row>
    <row r="58" spans="1:18" ht="19.5" customHeight="1" x14ac:dyDescent="0.3">
      <c r="A58" s="223"/>
      <c r="B58" s="225"/>
      <c r="C58" s="225"/>
      <c r="D58" s="94"/>
      <c r="E58" s="103"/>
      <c r="F58" s="96"/>
      <c r="G58" s="207"/>
      <c r="H58" s="208"/>
      <c r="I58" s="97" t="s">
        <v>105</v>
      </c>
      <c r="J58" s="104">
        <v>2</v>
      </c>
      <c r="K58" s="99">
        <v>6</v>
      </c>
      <c r="L58" s="269"/>
      <c r="M58" s="272"/>
      <c r="N58" s="100"/>
      <c r="O58" s="101"/>
      <c r="P58" s="102"/>
      <c r="Q58" s="63"/>
      <c r="R58" s="63"/>
    </row>
    <row r="59" spans="1:18" ht="19.5" customHeight="1" x14ac:dyDescent="0.3">
      <c r="A59" s="223"/>
      <c r="B59" s="225"/>
      <c r="C59" s="225"/>
      <c r="D59" s="94"/>
      <c r="E59" s="103"/>
      <c r="F59" s="96"/>
      <c r="G59" s="197"/>
      <c r="H59" s="199"/>
      <c r="I59" s="105" t="s">
        <v>106</v>
      </c>
      <c r="J59" s="106">
        <v>2</v>
      </c>
      <c r="K59" s="107">
        <v>6</v>
      </c>
      <c r="L59" s="270"/>
      <c r="M59" s="273"/>
      <c r="N59" s="100"/>
      <c r="O59" s="101"/>
      <c r="P59" s="102"/>
      <c r="Q59" s="63"/>
      <c r="R59" s="63"/>
    </row>
    <row r="60" spans="1:18" ht="19.5" customHeight="1" thickBot="1" x14ac:dyDescent="0.35">
      <c r="A60" s="285" t="s">
        <v>32</v>
      </c>
      <c r="B60" s="181"/>
      <c r="C60" s="182"/>
      <c r="D60" s="286">
        <f>SUM(G43:G59)</f>
        <v>16</v>
      </c>
      <c r="E60" s="287"/>
      <c r="F60" s="288"/>
      <c r="G60" s="288"/>
      <c r="H60" s="289"/>
      <c r="I60" s="286">
        <f>SUM(L43:L59)</f>
        <v>15</v>
      </c>
      <c r="J60" s="287"/>
      <c r="K60" s="288"/>
      <c r="L60" s="288"/>
      <c r="M60" s="290"/>
      <c r="N60" s="108"/>
      <c r="O60" s="109"/>
      <c r="P60" s="110"/>
    </row>
    <row r="61" spans="1:18" ht="19.5" customHeight="1" x14ac:dyDescent="0.3">
      <c r="A61" s="291"/>
      <c r="B61" s="293" t="s">
        <v>14</v>
      </c>
      <c r="C61" s="294"/>
      <c r="D61" s="295">
        <v>34</v>
      </c>
      <c r="E61" s="296"/>
      <c r="F61" s="111"/>
      <c r="G61" s="112"/>
      <c r="H61" s="113"/>
      <c r="I61" s="114" t="s">
        <v>107</v>
      </c>
      <c r="J61" s="297">
        <f>D61</f>
        <v>34</v>
      </c>
      <c r="K61" s="298"/>
      <c r="L61" s="299" t="s">
        <v>108</v>
      </c>
      <c r="M61" s="300"/>
      <c r="N61" s="313">
        <f>SUM(J61:K65)</f>
        <v>140</v>
      </c>
      <c r="O61" s="314"/>
      <c r="P61" s="300"/>
    </row>
    <row r="62" spans="1:18" ht="19.5" customHeight="1" x14ac:dyDescent="0.3">
      <c r="A62" s="292"/>
      <c r="B62" s="319" t="s">
        <v>109</v>
      </c>
      <c r="C62" s="320"/>
      <c r="D62" s="321">
        <v>0</v>
      </c>
      <c r="E62" s="322"/>
      <c r="F62" s="115"/>
      <c r="G62" s="116"/>
      <c r="H62" s="117"/>
      <c r="I62" s="118" t="s">
        <v>110</v>
      </c>
      <c r="J62" s="323">
        <f>D62</f>
        <v>0</v>
      </c>
      <c r="K62" s="324"/>
      <c r="L62" s="301"/>
      <c r="M62" s="302"/>
      <c r="N62" s="315"/>
      <c r="O62" s="316"/>
      <c r="P62" s="302"/>
    </row>
    <row r="63" spans="1:18" ht="19.5" customHeight="1" x14ac:dyDescent="0.3">
      <c r="A63" s="292"/>
      <c r="B63" s="319" t="s">
        <v>24</v>
      </c>
      <c r="C63" s="320"/>
      <c r="D63" s="325">
        <f>SUM(G9,L9,G15:G19,L15:L19)</f>
        <v>13</v>
      </c>
      <c r="E63" s="326"/>
      <c r="F63" s="115"/>
      <c r="G63" s="116"/>
      <c r="H63" s="117"/>
      <c r="I63" s="301" t="s">
        <v>111</v>
      </c>
      <c r="J63" s="323">
        <f>SUM(D63:E65)</f>
        <v>106</v>
      </c>
      <c r="K63" s="324"/>
      <c r="L63" s="301"/>
      <c r="M63" s="302"/>
      <c r="N63" s="315"/>
      <c r="O63" s="316"/>
      <c r="P63" s="302"/>
    </row>
    <row r="64" spans="1:18" ht="19.5" customHeight="1" x14ac:dyDescent="0.3">
      <c r="A64" s="292"/>
      <c r="B64" s="319" t="s">
        <v>28</v>
      </c>
      <c r="C64" s="320"/>
      <c r="D64" s="325">
        <f>SUM(G11,L11,G20:G26,L20:L26,G30:G40,L30:L40,G43:G52,L43:L52)</f>
        <v>80</v>
      </c>
      <c r="E64" s="326"/>
      <c r="F64" s="115"/>
      <c r="G64" s="116"/>
      <c r="H64" s="117"/>
      <c r="I64" s="301"/>
      <c r="J64" s="323"/>
      <c r="K64" s="324"/>
      <c r="L64" s="301"/>
      <c r="M64" s="302"/>
      <c r="N64" s="315"/>
      <c r="O64" s="316"/>
      <c r="P64" s="302"/>
    </row>
    <row r="65" spans="1:16" ht="19.5" customHeight="1" x14ac:dyDescent="0.3">
      <c r="A65" s="292"/>
      <c r="B65" s="305" t="s">
        <v>31</v>
      </c>
      <c r="C65" s="306"/>
      <c r="D65" s="307">
        <f>SUM(G12,L12,G27,L27,G41,L41,G53:G59,L53:L59)</f>
        <v>13</v>
      </c>
      <c r="E65" s="308"/>
      <c r="F65" s="115"/>
      <c r="G65" s="116"/>
      <c r="H65" s="117"/>
      <c r="I65" s="303"/>
      <c r="J65" s="327"/>
      <c r="K65" s="328"/>
      <c r="L65" s="303"/>
      <c r="M65" s="304"/>
      <c r="N65" s="317"/>
      <c r="O65" s="318"/>
      <c r="P65" s="304"/>
    </row>
    <row r="66" spans="1:16" ht="19.5" customHeight="1" x14ac:dyDescent="0.3">
      <c r="A66" s="309" t="s">
        <v>112</v>
      </c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1"/>
    </row>
    <row r="67" spans="1:16" ht="19.5" customHeight="1" x14ac:dyDescent="0.3">
      <c r="A67" s="312" t="s">
        <v>113</v>
      </c>
      <c r="B67" s="312"/>
      <c r="C67" s="312"/>
      <c r="D67" s="119" t="s">
        <v>114</v>
      </c>
      <c r="E67" s="312" t="s">
        <v>115</v>
      </c>
      <c r="F67" s="312"/>
      <c r="G67" s="312"/>
      <c r="H67" s="312"/>
      <c r="I67" s="119" t="s">
        <v>116</v>
      </c>
      <c r="J67" s="312" t="s">
        <v>117</v>
      </c>
      <c r="K67" s="312"/>
      <c r="L67" s="312"/>
      <c r="M67" s="312" t="s">
        <v>118</v>
      </c>
      <c r="N67" s="312"/>
      <c r="O67" s="312"/>
      <c r="P67" s="312"/>
    </row>
  </sheetData>
  <mergeCells count="146">
    <mergeCell ref="A66:P66"/>
    <mergeCell ref="A67:C67"/>
    <mergeCell ref="E67:H67"/>
    <mergeCell ref="J67:L67"/>
    <mergeCell ref="M67:P67"/>
    <mergeCell ref="N61:P65"/>
    <mergeCell ref="B62:C62"/>
    <mergeCell ref="D62:E62"/>
    <mergeCell ref="J62:K62"/>
    <mergeCell ref="B63:C63"/>
    <mergeCell ref="D63:E63"/>
    <mergeCell ref="I63:I65"/>
    <mergeCell ref="J63:K65"/>
    <mergeCell ref="B64:C64"/>
    <mergeCell ref="D64:E64"/>
    <mergeCell ref="N53:N56"/>
    <mergeCell ref="O53:O56"/>
    <mergeCell ref="P53:P56"/>
    <mergeCell ref="A60:C60"/>
    <mergeCell ref="D60:H60"/>
    <mergeCell ref="I60:M60"/>
    <mergeCell ref="A61:A65"/>
    <mergeCell ref="B61:C61"/>
    <mergeCell ref="D61:E61"/>
    <mergeCell ref="J61:K61"/>
    <mergeCell ref="L61:M65"/>
    <mergeCell ref="B65:C65"/>
    <mergeCell ref="D65:E65"/>
    <mergeCell ref="N43:N45"/>
    <mergeCell ref="O43:O45"/>
    <mergeCell ref="P43:P45"/>
    <mergeCell ref="C46:C52"/>
    <mergeCell ref="G46:G52"/>
    <mergeCell ref="H46:H52"/>
    <mergeCell ref="L46:L52"/>
    <mergeCell ref="M46:M52"/>
    <mergeCell ref="N46:N52"/>
    <mergeCell ref="O46:O52"/>
    <mergeCell ref="P46:P52"/>
    <mergeCell ref="A42:C42"/>
    <mergeCell ref="D42:H42"/>
    <mergeCell ref="I42:M42"/>
    <mergeCell ref="A43:A59"/>
    <mergeCell ref="B43:B52"/>
    <mergeCell ref="C43:C45"/>
    <mergeCell ref="G43:G45"/>
    <mergeCell ref="H43:H45"/>
    <mergeCell ref="L43:L45"/>
    <mergeCell ref="M43:M45"/>
    <mergeCell ref="H54:H55"/>
    <mergeCell ref="C57:C59"/>
    <mergeCell ref="G57:G59"/>
    <mergeCell ref="H57:H59"/>
    <mergeCell ref="L57:L59"/>
    <mergeCell ref="M57:M59"/>
    <mergeCell ref="B53:B59"/>
    <mergeCell ref="C53:C56"/>
    <mergeCell ref="G53:G55"/>
    <mergeCell ref="L53:L54"/>
    <mergeCell ref="M53:M54"/>
    <mergeCell ref="P30:P35"/>
    <mergeCell ref="C36:C40"/>
    <mergeCell ref="G36:G40"/>
    <mergeCell ref="H36:H40"/>
    <mergeCell ref="L36:L40"/>
    <mergeCell ref="M36:M40"/>
    <mergeCell ref="N36:N40"/>
    <mergeCell ref="O36:O40"/>
    <mergeCell ref="P36:P40"/>
    <mergeCell ref="A30:A41"/>
    <mergeCell ref="B30:B40"/>
    <mergeCell ref="C30:C35"/>
    <mergeCell ref="G30:G35"/>
    <mergeCell ref="H30:H35"/>
    <mergeCell ref="L30:L35"/>
    <mergeCell ref="M30:M35"/>
    <mergeCell ref="N30:N35"/>
    <mergeCell ref="O30:O35"/>
    <mergeCell ref="B27:C28"/>
    <mergeCell ref="G27:G28"/>
    <mergeCell ref="H27:H28"/>
    <mergeCell ref="L27:L28"/>
    <mergeCell ref="M27:M28"/>
    <mergeCell ref="N27:N28"/>
    <mergeCell ref="O27:O28"/>
    <mergeCell ref="P27:P28"/>
    <mergeCell ref="A29:C29"/>
    <mergeCell ref="D29:H29"/>
    <mergeCell ref="I29:M29"/>
    <mergeCell ref="O18:O19"/>
    <mergeCell ref="P18:P19"/>
    <mergeCell ref="B20:B26"/>
    <mergeCell ref="C20:C25"/>
    <mergeCell ref="G20:G25"/>
    <mergeCell ref="H20:H25"/>
    <mergeCell ref="L20:L25"/>
    <mergeCell ref="M20:M25"/>
    <mergeCell ref="N20:N25"/>
    <mergeCell ref="O20:O25"/>
    <mergeCell ref="P20:P25"/>
    <mergeCell ref="A14:A28"/>
    <mergeCell ref="B14:C14"/>
    <mergeCell ref="B15:B19"/>
    <mergeCell ref="C15:C17"/>
    <mergeCell ref="G15:G17"/>
    <mergeCell ref="H15:H17"/>
    <mergeCell ref="O9:O10"/>
    <mergeCell ref="P9:P10"/>
    <mergeCell ref="B12:C12"/>
    <mergeCell ref="A13:C13"/>
    <mergeCell ref="D13:H13"/>
    <mergeCell ref="I13:M13"/>
    <mergeCell ref="A4:A12"/>
    <mergeCell ref="L15:L17"/>
    <mergeCell ref="M15:M17"/>
    <mergeCell ref="N15:N17"/>
    <mergeCell ref="O15:O17"/>
    <mergeCell ref="P15:P17"/>
    <mergeCell ref="C18:C19"/>
    <mergeCell ref="G18:G19"/>
    <mergeCell ref="H18:H19"/>
    <mergeCell ref="L18:L19"/>
    <mergeCell ref="M18:M19"/>
    <mergeCell ref="N18:N19"/>
    <mergeCell ref="B9:B10"/>
    <mergeCell ref="C9:C10"/>
    <mergeCell ref="G9:G10"/>
    <mergeCell ref="H9:H10"/>
    <mergeCell ref="L9:L10"/>
    <mergeCell ref="M9:M10"/>
    <mergeCell ref="N9:N10"/>
    <mergeCell ref="B4:C8"/>
    <mergeCell ref="G4:G8"/>
    <mergeCell ref="H4:H8"/>
    <mergeCell ref="L4:L8"/>
    <mergeCell ref="M4:M8"/>
    <mergeCell ref="A1:P1"/>
    <mergeCell ref="A2:A3"/>
    <mergeCell ref="B2:C3"/>
    <mergeCell ref="D2:H2"/>
    <mergeCell ref="I2:M2"/>
    <mergeCell ref="N2:O2"/>
    <mergeCell ref="P2:P3"/>
    <mergeCell ref="N4:N8"/>
    <mergeCell ref="O4:O8"/>
    <mergeCell ref="P4:P8"/>
  </mergeCells>
  <phoneticPr fontId="3" type="noConversion"/>
  <printOptions horizontalCentered="1"/>
  <pageMargins left="0.25" right="0.25" top="0.75" bottom="0.75" header="0.3" footer="0.3"/>
  <pageSetup paperSize="9" scale="64" orientation="portrait" r:id="rId1"/>
  <ignoredErrors>
    <ignoredError sqref="D64 G46:H46 L46:M46 G43:H43 L43:M43 L36:M36 G15:H15 G18:H18 L15:M15 L20:M20 G30:H30 L30:M30 L9:M9 L4:M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간호학</dc:creator>
  <cp:lastModifiedBy>간호학</cp:lastModifiedBy>
  <dcterms:created xsi:type="dcterms:W3CDTF">2019-02-21T08:51:32Z</dcterms:created>
  <dcterms:modified xsi:type="dcterms:W3CDTF">2019-02-25T07:06:57Z</dcterms:modified>
</cp:coreProperties>
</file>